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ertz\Documents\Research\External Relations\"/>
    </mc:Choice>
  </mc:AlternateContent>
  <xr:revisionPtr revIDLastSave="0" documentId="8_{F19BC1B3-F6CD-4A1A-B4E0-79447FCF86B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ountry Data" sheetId="1" r:id="rId1"/>
    <sheet name="Country and Regional Trade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8" i="1" l="1"/>
  <c r="M108" i="1"/>
  <c r="N177" i="1"/>
  <c r="N155" i="1"/>
  <c r="N56" i="1"/>
  <c r="N8" i="1"/>
  <c r="N2" i="1" l="1"/>
  <c r="M177" i="1" l="1"/>
  <c r="M155" i="1"/>
  <c r="M56" i="1"/>
  <c r="M8" i="1"/>
  <c r="M2" i="1" l="1"/>
</calcChain>
</file>

<file path=xl/sharedStrings.xml><?xml version="1.0" encoding="utf-8"?>
<sst xmlns="http://schemas.openxmlformats.org/spreadsheetml/2006/main" count="403" uniqueCount="261">
  <si>
    <t>Region/Partner</t>
  </si>
  <si>
    <t>Total</t>
  </si>
  <si>
    <t>China</t>
  </si>
  <si>
    <t>South Korea</t>
  </si>
  <si>
    <t>Russia</t>
  </si>
  <si>
    <t>Asia (Other)</t>
  </si>
  <si>
    <t>Europe</t>
  </si>
  <si>
    <t>Middle East &amp; North Africa</t>
  </si>
  <si>
    <t>Africa</t>
  </si>
  <si>
    <t>Western Hemisphere</t>
  </si>
  <si>
    <t>KOTRA</t>
  </si>
  <si>
    <t>MOU</t>
  </si>
  <si>
    <t>Asia-Pacific (Other)</t>
  </si>
  <si>
    <t>Afghanistan</t>
  </si>
  <si>
    <t>Armenia</t>
  </si>
  <si>
    <t>COMTRADE</t>
  </si>
  <si>
    <t>Australia</t>
  </si>
  <si>
    <t>Azerbaijan</t>
  </si>
  <si>
    <t>Bangladesh</t>
  </si>
  <si>
    <t>Bhutan</t>
  </si>
  <si>
    <t>Brunei</t>
  </si>
  <si>
    <t>Burma/Myanmar</t>
  </si>
  <si>
    <t>NO DATA</t>
  </si>
  <si>
    <t>Cambodia</t>
  </si>
  <si>
    <t>Fiji</t>
  </si>
  <si>
    <t>Georgia</t>
  </si>
  <si>
    <t>Hong Kong</t>
  </si>
  <si>
    <t>India</t>
  </si>
  <si>
    <t>Indonesia</t>
  </si>
  <si>
    <t>Japan</t>
  </si>
  <si>
    <t>Kazakhstan</t>
  </si>
  <si>
    <t>Kiribati</t>
  </si>
  <si>
    <t>Kyrgyzstan</t>
  </si>
  <si>
    <t>Laos</t>
  </si>
  <si>
    <t>Macao</t>
  </si>
  <si>
    <t>Malaysia</t>
  </si>
  <si>
    <t>Maldives</t>
  </si>
  <si>
    <t>Marshall Islands</t>
  </si>
  <si>
    <t>Micronesia</t>
  </si>
  <si>
    <t>Mongolia</t>
  </si>
  <si>
    <t>Nauru</t>
  </si>
  <si>
    <t>Nepal</t>
  </si>
  <si>
    <t>New Zealand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</si>
  <si>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</si>
  <si>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</si>
  <si>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</si>
  <si>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</si>
  <si>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</si>
  <si>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</si>
  <si>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</si>
  <si>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</si>
  <si>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Taiwan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</si>
  <si>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</si>
  <si>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</si>
  <si>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</si>
  <si>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</si>
  <si>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</si>
  <si>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</si>
  <si>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</si>
  <si>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</si>
  <si>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Vietnam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</si>
  <si>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</si>
  <si>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</si>
  <si>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</si>
  <si>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</si>
  <si>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</si>
  <si>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</si>
  <si>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</si>
  <si>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</si>
  <si>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</si>
  <si>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</si>
  <si>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Democratic Republic of the</t>
  </si>
  <si>
    <t>Congo, Republic of the</t>
  </si>
  <si>
    <t>Côte d'Ivoire</t>
  </si>
  <si>
    <t>Djibouti</t>
  </si>
  <si>
    <t>Equatorial Guinea</t>
  </si>
  <si>
    <t>Eritrea</t>
  </si>
  <si>
    <t>Ethiopia</t>
  </si>
  <si>
    <t>KOTRA (except 2011,2015)</t>
  </si>
  <si>
    <t>Gabon</t>
  </si>
  <si>
    <t>Gambia</t>
  </si>
  <si>
    <t>Ghana</t>
  </si>
  <si>
    <t>Guinea</t>
  </si>
  <si>
    <t>Guinea-Bissau</t>
  </si>
  <si>
    <t>Kenya</t>
  </si>
  <si>
    <t>KOTRA/COMTRADE(2008)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</si>
  <si>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</si>
  <si>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</si>
  <si>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</si>
  <si>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</si>
  <si>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</si>
  <si>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</si>
  <si>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</si>
  <si>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</si>
  <si>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</si>
  <si>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</si>
  <si>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</si>
  <si>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</si>
  <si>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</si>
  <si>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</si>
  <si>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</si>
  <si>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</si>
  <si>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</si>
  <si>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</si>
  <si>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</si>
  <si>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</si>
  <si>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</si>
  <si>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</si>
  <si>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</si>
  <si>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Uganda</t>
  </si>
  <si>
    <t>Western Sahara</t>
  </si>
  <si>
    <t>Zambia</t>
  </si>
  <si>
    <t>Zimbabwe</t>
  </si>
  <si>
    <t>Albania</t>
  </si>
  <si>
    <t>Andorra</t>
  </si>
  <si>
    <t>Austria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</si>
  <si>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</si>
  <si>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</si>
  <si>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</si>
  <si>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</si>
  <si>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</si>
  <si>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</si>
  <si>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</si>
  <si>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</si>
  <si>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</si>
  <si>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</si>
  <si>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</si>
  <si>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</si>
  <si>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</si>
  <si>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Holy See</t>
  </si>
  <si>
    <t>No Data</t>
  </si>
  <si>
    <t>Hungary</t>
  </si>
  <si>
    <t>Iceland</t>
  </si>
  <si>
    <t>Ireland</t>
  </si>
  <si>
    <t>Italy</t>
  </si>
  <si>
    <t>Kosovo</t>
  </si>
  <si>
    <t>Latvia</t>
  </si>
  <si>
    <t>Liechtenstein</t>
  </si>
  <si>
    <t>Lithuania</t>
  </si>
  <si>
    <t>KOTRA / COMTRADE (2011)</t>
  </si>
  <si>
    <t>Luxembourg</t>
  </si>
  <si>
    <t>Macedonia</t>
  </si>
  <si>
    <t>Malta</t>
  </si>
  <si>
    <t>KOTRA(2008-2010)/COMTRADE (2011)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</si>
  <si>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</si>
  <si>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</si>
  <si>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</si>
  <si>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</si>
  <si>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</si>
  <si>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</si>
  <si>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</si>
  <si>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</si>
  <si>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San Marino</t>
  </si>
  <si>
    <t>Serbia</t>
  </si>
  <si>
    <t>Slovakia</t>
  </si>
  <si>
    <t>Slovenia</t>
  </si>
  <si>
    <t>Spain</t>
  </si>
  <si>
    <t>Sweden</t>
  </si>
  <si>
    <t>Switzerland</t>
  </si>
  <si>
    <t>Ukraine</t>
  </si>
  <si>
    <t>United Kingdom</t>
  </si>
  <si>
    <t>Middle East and North Africa</t>
  </si>
  <si>
    <t>Algeria</t>
  </si>
  <si>
    <t>Bahrain</t>
  </si>
  <si>
    <t>Egypt</t>
  </si>
  <si>
    <t>Iran</t>
  </si>
  <si>
    <t>Iraq</t>
  </si>
  <si>
    <t>Israel</t>
  </si>
  <si>
    <t>Jordan</t>
  </si>
  <si>
    <t>Kuwait</t>
  </si>
  <si>
    <t>Lebanon</t>
  </si>
  <si>
    <t>Libya</t>
  </si>
  <si>
    <t>Morocco</t>
  </si>
  <si>
    <t>Oman</t>
  </si>
  <si>
    <t>Palestine</t>
  </si>
  <si>
    <t>Qatar</t>
  </si>
  <si>
    <t>Saudi Arabia</t>
  </si>
  <si>
    <t>Syria</t>
  </si>
  <si>
    <t>Tunisia</t>
  </si>
  <si>
    <t>Turkey</t>
  </si>
  <si>
    <t>United Arab Emirates</t>
  </si>
  <si>
    <t>Yemen</t>
  </si>
  <si>
    <t>Antigua and Barbuda</t>
  </si>
  <si>
    <t>Argentina</t>
  </si>
  <si>
    <t>Aruba</t>
  </si>
  <si>
    <t>Bahamas</t>
  </si>
  <si>
    <t>Barbados</t>
  </si>
  <si>
    <t>Belize</t>
  </si>
  <si>
    <t>Bolivia</t>
  </si>
  <si>
    <t>Brazil</t>
  </si>
  <si>
    <t>Canada</t>
  </si>
  <si>
    <t>Chile</t>
  </si>
  <si>
    <t>Colombia</t>
  </si>
  <si>
    <t>Costa Rica</t>
  </si>
  <si>
    <t>Cuba</t>
  </si>
  <si>
    <t>Curacao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</si>
  <si>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</si>
  <si>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</si>
  <si>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</si>
  <si>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</si>
  <si>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</si>
  <si>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</si>
  <si>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</si>
  <si>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</si>
  <si>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</si>
  <si>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</si>
  <si>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</si>
  <si>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Netherlands Antilles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</si>
  <si>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</si>
  <si>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</si>
  <si>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</si>
  <si>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</si>
  <si>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</si>
  <si>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</si>
  <si>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</si>
  <si>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Suriname</t>
  </si>
  <si>
    <t>Trinidad and Tobago</t>
  </si>
  <si>
    <t>United States</t>
  </si>
  <si>
    <t>Uruguay</t>
  </si>
  <si>
    <t>Venezuela</t>
  </si>
  <si>
    <t>Source(s)</t>
  </si>
  <si>
    <t>Note that total trade figures are unique to this dataset, which incorporates data from multiple sources</t>
  </si>
  <si>
    <t>-</t>
  </si>
  <si>
    <t>KOTRA (2017) / COMTRADE</t>
  </si>
  <si>
    <t>COMTRADE / KOTRA (2015-2017)</t>
  </si>
  <si>
    <t>KOTRA / COMTRADE (2017)</t>
  </si>
  <si>
    <t>COMTRADE (2008-2011, 2017) / KOTRA (2012-2015)</t>
  </si>
  <si>
    <t>COMTRADE / KOTRA (2015, 2017-18)</t>
  </si>
  <si>
    <t>COMTRADE (2008-2014)/KOTRA(2015-2018)</t>
  </si>
  <si>
    <t>COMTRADE (2015, 2017) / KOTRA (2016, 2018)</t>
  </si>
  <si>
    <t>KOTRA (2018) / COMTRADE</t>
  </si>
  <si>
    <t>KOTRA / COMTRADE(2008)</t>
  </si>
  <si>
    <t>KOTRA / COMTRADE (2017-18)</t>
  </si>
  <si>
    <t>KOTRA (2017-2019) / COMTRADE</t>
  </si>
  <si>
    <t>KOTRA (2016, 2018, 2019) / COMTRADE (previous)</t>
  </si>
  <si>
    <t>COMTRADE / KOTRA (2016-2019)</t>
  </si>
  <si>
    <t>COMTRADE / KOTRA (2019)</t>
  </si>
  <si>
    <t>COMTRADE / KOTRA (2017, 2019)</t>
  </si>
  <si>
    <t>KOTRA (2011, 2019 data from COMTRADE)</t>
  </si>
  <si>
    <t>KOTRA/COMTRADE(2010,2015, 2019)</t>
  </si>
  <si>
    <t>KOTRA (2018) / COMTRADE (other)</t>
  </si>
  <si>
    <t>KOTRA (2017-18) / COMTRADE (2016, 2019)</t>
  </si>
  <si>
    <t>KOTRA (2017-20) / COMTRADE</t>
  </si>
  <si>
    <t>COMTRADE (2008-2012); KOTRA (2013-2016, 2020)</t>
  </si>
  <si>
    <t>KOTRA (2020); COMTRADE (previous years)</t>
  </si>
  <si>
    <t>COMTRADE (2014, 2016, 2018, 2019)/KOTRA (2015, 2017, 2020)</t>
  </si>
  <si>
    <t>COMTRADE (2008-2014)/KOTRA (2015-2020)</t>
  </si>
  <si>
    <t>KOTRA (2016-2020) / COMTRADE (previous)</t>
  </si>
  <si>
    <t>COMTRADE (2009-2012) / KOTRA(2013-2020)</t>
  </si>
  <si>
    <t>COMTRADE (2008-2012) / KOTRA (2013-2020)</t>
  </si>
  <si>
    <t>COMTRADE / KOTRA (2019-2020)</t>
  </si>
  <si>
    <t>COMTRADE (2012, 2017) / KOTRA (2008, 2018-2020)</t>
  </si>
  <si>
    <t>COMTRADE (2008, 2010) / KOTRA (2013-2020)</t>
  </si>
  <si>
    <t>COMTRADE (2010, 2012, 2015) / KOTRA (2008-2009, 2013-2014, 2016-2020)</t>
  </si>
  <si>
    <t>COMTRADE / KOTRA (2017-2020)</t>
  </si>
  <si>
    <t>COMTRADE / KOTRA (2017-18, 2020)</t>
  </si>
  <si>
    <t>KOTRA(2012-2014, 2016-2020)/COMTRADE</t>
  </si>
  <si>
    <t xml:space="preserve">KOTRA (2016-2020) / COMTRADE </t>
  </si>
  <si>
    <t>KOTRA (2012-2018, 2020) / COMTRADE (2008-2009, 2011)</t>
  </si>
  <si>
    <t>KOTRA(2010,2012,2013,2016-20)/COMTRADE</t>
  </si>
  <si>
    <t>KOTRA(2011-2018, 2020)/COMTRADE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</si>
</sst>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164" fontId="0" fillId="0" borderId="0" xfId="1" applyNumberFormat="1" applyFont="1"/>
    <xf numFmtId="164" fontId="3" fillId="0" borderId="1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 wrapText="1"/>
    </xf>
    <xf numFmtId="164" fontId="3" fillId="0" borderId="1" xfId="1" applyNumberFormat="1" applyFont="1" applyBorder="1" applyAlignment="1">
      <alignment wrapText="1"/>
    </xf>
    <xf numFmtId="164" fontId="4" fillId="2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wrapText="1"/>
    </xf>
    <xf numFmtId="164" fontId="5" fillId="0" borderId="1" xfId="1" applyNumberFormat="1" applyFont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41" fontId="3" fillId="0" borderId="0" xfId="2" applyFont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164" fontId="0" fillId="0" borderId="0" xfId="0" applyNumberFormat="1"/>
    <xf numFmtId="0" fontId="3" fillId="0" borderId="2" xfId="0" applyFont="1" applyFill="1" applyBorder="1" applyAlignment="1">
      <alignment horizontal="right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9"/>
  <sheetViews>
    <sheetView tabSelected="1" workbookViewId="0">
      <pane xSplit="1" topLeftCell="E1" activePane="topRight" state="frozen"/>
      <selection pane="topRight" activeCell="N177" sqref="N177"/>
    </sheetView>
  </sheetViews>
  <sheetFormatPr defaultRowHeight="14.5" x14ac:dyDescent="0.35"/>
  <cols>
    <col min="1" max="1" width="36.26953125" customWidth="1"/>
    <col min="2" max="2" width="17.1796875" customWidth="1"/>
    <col min="3" max="3" width="17.26953125" customWidth="1"/>
    <col min="4" max="4" width="17" customWidth="1"/>
    <col min="5" max="7" width="17.1796875" customWidth="1"/>
    <col min="8" max="14" width="17" customWidth="1"/>
    <col min="15" max="15" width="27.54296875" customWidth="1"/>
  </cols>
  <sheetData>
    <row r="1" spans="1:15" ht="15" thickBot="1" x14ac:dyDescent="0.4">
      <c r="A1" s="1" t="s">
        <v>0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">
        <v>2018</v>
      </c>
      <c r="M1" s="2">
        <v>2019</v>
      </c>
      <c r="N1" s="2">
        <v>2020</v>
      </c>
      <c r="O1" s="3" t="s">
        <v>220</v>
      </c>
    </row>
    <row r="2" spans="1:15" ht="53" thickBot="1" x14ac:dyDescent="0.4">
      <c r="A2" s="18" t="s">
        <v>1</v>
      </c>
      <c r="B2" s="19">
        <v>5710601000</v>
      </c>
      <c r="C2" s="19">
        <v>5121787000</v>
      </c>
      <c r="D2" s="19">
        <v>6117756000</v>
      </c>
      <c r="E2" s="19">
        <v>8107105000</v>
      </c>
      <c r="F2" s="19">
        <v>8794877000</v>
      </c>
      <c r="G2" s="19">
        <v>8504821000</v>
      </c>
      <c r="H2" s="19">
        <v>9980804000</v>
      </c>
      <c r="I2" s="19">
        <v>8987537000</v>
      </c>
      <c r="J2" s="19">
        <v>6889813000</v>
      </c>
      <c r="K2" s="19">
        <v>5570004000</v>
      </c>
      <c r="L2" s="19">
        <v>2874961000</v>
      </c>
      <c r="M2" s="19">
        <f>M4+M5+M6+M8+M56+M108+M155+M177</f>
        <v>3254423000</v>
      </c>
      <c r="N2" s="19">
        <f>N4+N5+N6+N8+N56+N108+N155+N177</f>
        <v>866875000</v>
      </c>
      <c r="O2" s="20" t="s">
        <v>221</v>
      </c>
    </row>
    <row r="3" spans="1:15" ht="15" thickBot="1" x14ac:dyDescent="0.4">
      <c r="A3" s="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</row>
    <row r="4" spans="1:15" ht="15" thickBot="1" x14ac:dyDescent="0.4">
      <c r="A4" s="1" t="s">
        <v>2</v>
      </c>
      <c r="B4" s="7">
        <v>2787279000</v>
      </c>
      <c r="C4" s="7">
        <v>2680734000</v>
      </c>
      <c r="D4" s="7">
        <v>3465677000</v>
      </c>
      <c r="E4" s="8">
        <v>5629369000</v>
      </c>
      <c r="F4" s="7">
        <v>6012542000</v>
      </c>
      <c r="G4" s="7">
        <v>6546533000</v>
      </c>
      <c r="H4" s="8">
        <v>6863991000</v>
      </c>
      <c r="I4" s="7">
        <v>5710408000</v>
      </c>
      <c r="J4" s="16">
        <v>6056437000</v>
      </c>
      <c r="K4" s="16">
        <v>5258694000</v>
      </c>
      <c r="L4" s="16">
        <v>2722940000</v>
      </c>
      <c r="M4" s="16">
        <v>3094401000</v>
      </c>
      <c r="N4" s="16">
        <v>760804000</v>
      </c>
      <c r="O4" s="3" t="s">
        <v>10</v>
      </c>
    </row>
    <row r="5" spans="1:15" ht="15" thickBot="1" x14ac:dyDescent="0.4">
      <c r="A5" s="1" t="s">
        <v>3</v>
      </c>
      <c r="B5" s="7">
        <v>1820000000</v>
      </c>
      <c r="C5" s="7">
        <v>1679000000</v>
      </c>
      <c r="D5" s="7">
        <v>1912000000</v>
      </c>
      <c r="E5" s="7">
        <v>1714000000</v>
      </c>
      <c r="F5" s="7">
        <v>1971000000</v>
      </c>
      <c r="G5" s="7">
        <v>1136000000</v>
      </c>
      <c r="H5" s="7">
        <v>2343000000</v>
      </c>
      <c r="I5" s="7">
        <v>2714000000</v>
      </c>
      <c r="J5" s="16">
        <v>332561000</v>
      </c>
      <c r="K5" s="16">
        <v>1000000</v>
      </c>
      <c r="L5" s="16">
        <v>31000000</v>
      </c>
      <c r="M5" s="16">
        <v>7000000</v>
      </c>
      <c r="N5" s="16">
        <v>3903000</v>
      </c>
      <c r="O5" s="3" t="s">
        <v>11</v>
      </c>
    </row>
    <row r="6" spans="1:15" ht="15" thickBot="1" x14ac:dyDescent="0.4">
      <c r="A6" s="1" t="s">
        <v>4</v>
      </c>
      <c r="B6" s="7">
        <v>110524000</v>
      </c>
      <c r="C6" s="7">
        <v>61688000</v>
      </c>
      <c r="D6" s="7">
        <v>110579000</v>
      </c>
      <c r="E6" s="7">
        <v>112819000</v>
      </c>
      <c r="F6" s="7">
        <v>75934000</v>
      </c>
      <c r="G6" s="7">
        <v>104223000</v>
      </c>
      <c r="H6" s="7">
        <v>92339000</v>
      </c>
      <c r="I6" s="9">
        <v>84371000</v>
      </c>
      <c r="J6" s="16">
        <v>76900000</v>
      </c>
      <c r="K6" s="16">
        <v>77841000</v>
      </c>
      <c r="L6" s="16">
        <v>34066000</v>
      </c>
      <c r="M6" s="16">
        <v>47903000</v>
      </c>
      <c r="N6" s="16">
        <v>42656000</v>
      </c>
      <c r="O6" s="3" t="s">
        <v>10</v>
      </c>
    </row>
    <row r="7" spans="1:15" ht="15" thickBot="1" x14ac:dyDescent="0.4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3"/>
    </row>
    <row r="8" spans="1:15" ht="15" thickBot="1" x14ac:dyDescent="0.4">
      <c r="A8" s="17" t="s">
        <v>12</v>
      </c>
      <c r="B8" s="19">
        <v>484856000</v>
      </c>
      <c r="C8" s="19">
        <v>298626000</v>
      </c>
      <c r="D8" s="19">
        <v>309789000</v>
      </c>
      <c r="E8" s="19">
        <v>316412000</v>
      </c>
      <c r="F8" s="19">
        <v>460332000</v>
      </c>
      <c r="G8" s="19">
        <v>438496000</v>
      </c>
      <c r="H8" s="19">
        <v>407385000</v>
      </c>
      <c r="I8" s="19">
        <v>277015000</v>
      </c>
      <c r="J8" s="19">
        <v>250848000</v>
      </c>
      <c r="K8" s="19">
        <v>129222000</v>
      </c>
      <c r="L8" s="19">
        <v>41437000</v>
      </c>
      <c r="M8" s="19">
        <f>SUM(M9:M55)</f>
        <v>52416000</v>
      </c>
      <c r="N8" s="19">
        <f>SUM(N9:N55)</f>
        <v>29709000</v>
      </c>
      <c r="O8" s="18"/>
    </row>
    <row r="9" spans="1:15" ht="15" thickBot="1" x14ac:dyDescent="0.4">
      <c r="A9" s="3" t="s">
        <v>13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/>
      <c r="M9" s="10">
        <v>0</v>
      </c>
      <c r="N9" s="10"/>
      <c r="O9" s="3"/>
    </row>
    <row r="10" spans="1:15" ht="15" thickBot="1" x14ac:dyDescent="0.4">
      <c r="A10" s="3" t="s">
        <v>14</v>
      </c>
      <c r="B10" s="10">
        <v>0</v>
      </c>
      <c r="C10" s="10">
        <v>0</v>
      </c>
      <c r="D10" s="7">
        <v>47000</v>
      </c>
      <c r="E10" s="7">
        <v>10000</v>
      </c>
      <c r="F10" s="7">
        <v>84000</v>
      </c>
      <c r="G10" s="7">
        <v>0</v>
      </c>
      <c r="H10" s="7">
        <v>6000</v>
      </c>
      <c r="I10" s="10">
        <v>0</v>
      </c>
      <c r="J10" s="10">
        <v>70000</v>
      </c>
      <c r="K10" s="10">
        <v>539000</v>
      </c>
      <c r="L10" s="10">
        <v>179000</v>
      </c>
      <c r="M10" s="10">
        <v>86000</v>
      </c>
      <c r="N10" s="10">
        <v>0</v>
      </c>
      <c r="O10" s="3" t="s">
        <v>236</v>
      </c>
    </row>
    <row r="11" spans="1:15" ht="15" thickBot="1" x14ac:dyDescent="0.4">
      <c r="A11" s="3" t="s">
        <v>16</v>
      </c>
      <c r="B11" s="7">
        <v>6342000</v>
      </c>
      <c r="C11" s="7">
        <v>4008000</v>
      </c>
      <c r="D11" s="7">
        <v>7393000</v>
      </c>
      <c r="E11" s="8">
        <v>13638000</v>
      </c>
      <c r="F11" s="7">
        <v>8415000</v>
      </c>
      <c r="G11" s="7">
        <v>23000</v>
      </c>
      <c r="H11" s="7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3" t="s">
        <v>10</v>
      </c>
    </row>
    <row r="12" spans="1:15" ht="15" thickBot="1" x14ac:dyDescent="0.4">
      <c r="A12" s="3" t="s">
        <v>17</v>
      </c>
      <c r="B12" s="7">
        <v>16000</v>
      </c>
      <c r="C12" s="10">
        <v>0</v>
      </c>
      <c r="D12" s="10">
        <v>0</v>
      </c>
      <c r="E12" s="8">
        <v>27000</v>
      </c>
      <c r="F12" s="7">
        <v>10000</v>
      </c>
      <c r="G12" s="7">
        <v>1000</v>
      </c>
      <c r="H12" s="10">
        <v>0</v>
      </c>
      <c r="I12" s="10">
        <v>0</v>
      </c>
      <c r="J12" s="10">
        <v>21000</v>
      </c>
      <c r="K12" s="10">
        <v>88000</v>
      </c>
      <c r="L12" s="10">
        <v>119000</v>
      </c>
      <c r="M12" s="10">
        <v>107000</v>
      </c>
      <c r="N12" s="10">
        <v>0</v>
      </c>
      <c r="O12" s="3" t="s">
        <v>10</v>
      </c>
    </row>
    <row r="13" spans="1:15" ht="15" thickBot="1" x14ac:dyDescent="0.4">
      <c r="A13" s="3" t="s">
        <v>18</v>
      </c>
      <c r="B13" s="7">
        <v>19200000</v>
      </c>
      <c r="C13" s="7">
        <v>11114000</v>
      </c>
      <c r="D13" s="7">
        <v>36885000</v>
      </c>
      <c r="E13" s="8">
        <v>44747000</v>
      </c>
      <c r="F13" s="7">
        <v>21749000</v>
      </c>
      <c r="G13" s="7">
        <v>26724000</v>
      </c>
      <c r="H13" s="8">
        <v>52239000</v>
      </c>
      <c r="I13" s="7">
        <v>5132000</v>
      </c>
      <c r="J13" s="7">
        <v>3503000</v>
      </c>
      <c r="K13" s="7">
        <v>4007000</v>
      </c>
      <c r="L13" s="7">
        <v>3226000</v>
      </c>
      <c r="M13" s="7">
        <v>3394000</v>
      </c>
      <c r="N13" s="7">
        <v>1764000</v>
      </c>
      <c r="O13" s="3" t="s">
        <v>10</v>
      </c>
    </row>
    <row r="14" spans="1:15" ht="15" thickBot="1" x14ac:dyDescent="0.4">
      <c r="A14" s="3" t="s">
        <v>19</v>
      </c>
      <c r="B14" s="7">
        <v>0</v>
      </c>
      <c r="C14" s="7">
        <v>713000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3"/>
    </row>
    <row r="15" spans="1:15" ht="26.5" thickBot="1" x14ac:dyDescent="0.4">
      <c r="A15" s="3" t="s">
        <v>20</v>
      </c>
      <c r="B15" s="10">
        <v>0</v>
      </c>
      <c r="C15" s="10">
        <v>0</v>
      </c>
      <c r="D15" s="10">
        <v>0</v>
      </c>
      <c r="E15" s="10">
        <v>0</v>
      </c>
      <c r="F15" s="7">
        <v>597000</v>
      </c>
      <c r="G15" s="7">
        <v>289000</v>
      </c>
      <c r="H15" s="7">
        <v>308000</v>
      </c>
      <c r="I15" s="10">
        <v>0</v>
      </c>
      <c r="J15" s="10">
        <v>0</v>
      </c>
      <c r="K15" s="10">
        <v>1193000</v>
      </c>
      <c r="L15" s="10">
        <v>799000</v>
      </c>
      <c r="M15" s="10">
        <v>1078000</v>
      </c>
      <c r="N15" s="10">
        <v>463000</v>
      </c>
      <c r="O15" s="3" t="s">
        <v>242</v>
      </c>
    </row>
    <row r="16" spans="1:15" ht="26.5" thickBot="1" x14ac:dyDescent="0.4">
      <c r="A16" s="3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2800000</v>
      </c>
      <c r="K16" s="10">
        <v>301000</v>
      </c>
      <c r="L16" s="10">
        <v>56000</v>
      </c>
      <c r="M16" s="10">
        <v>471000</v>
      </c>
      <c r="N16" s="10">
        <v>0</v>
      </c>
      <c r="O16" s="10" t="s">
        <v>241</v>
      </c>
    </row>
    <row r="17" spans="1:15" ht="26.5" thickBot="1" x14ac:dyDescent="0.4">
      <c r="A17" s="3" t="s">
        <v>23</v>
      </c>
      <c r="B17" s="7">
        <v>1668000</v>
      </c>
      <c r="C17" s="7">
        <v>3872000</v>
      </c>
      <c r="D17" s="7">
        <v>3649000</v>
      </c>
      <c r="E17" s="7">
        <v>585000</v>
      </c>
      <c r="F17" s="7">
        <v>500000</v>
      </c>
      <c r="G17" s="7">
        <v>964000</v>
      </c>
      <c r="H17" s="8">
        <v>167000</v>
      </c>
      <c r="I17" s="9">
        <v>353000</v>
      </c>
      <c r="J17" s="9">
        <v>1989000</v>
      </c>
      <c r="K17" s="9">
        <v>0</v>
      </c>
      <c r="L17" s="9">
        <v>0</v>
      </c>
      <c r="M17" s="9">
        <v>0</v>
      </c>
      <c r="N17" s="9">
        <v>111000</v>
      </c>
      <c r="O17" s="3" t="s">
        <v>243</v>
      </c>
    </row>
    <row r="18" spans="1:15" ht="15" thickBot="1" x14ac:dyDescent="0.4">
      <c r="A18" s="3" t="s">
        <v>24</v>
      </c>
      <c r="B18" s="7">
        <v>1553000</v>
      </c>
      <c r="C18" s="7">
        <v>1071000</v>
      </c>
      <c r="D18" s="7">
        <v>5384000</v>
      </c>
      <c r="E18" s="7">
        <v>1334000</v>
      </c>
      <c r="F18" s="7">
        <v>1219000</v>
      </c>
      <c r="G18" s="7">
        <v>681000</v>
      </c>
      <c r="H18" s="7">
        <v>846000</v>
      </c>
      <c r="I18" s="10">
        <v>0</v>
      </c>
      <c r="J18" s="10"/>
      <c r="K18" s="10">
        <v>2415000</v>
      </c>
      <c r="L18" s="10">
        <v>1289000</v>
      </c>
      <c r="M18" s="10">
        <v>0</v>
      </c>
      <c r="N18" s="10">
        <v>0</v>
      </c>
      <c r="O18" s="3" t="s">
        <v>230</v>
      </c>
    </row>
    <row r="19" spans="1:15" ht="26.5" thickBot="1" x14ac:dyDescent="0.4">
      <c r="A19" s="3" t="s">
        <v>25</v>
      </c>
      <c r="B19" s="7">
        <v>1812000</v>
      </c>
      <c r="C19" s="7">
        <v>681000</v>
      </c>
      <c r="D19" s="7">
        <v>259000</v>
      </c>
      <c r="E19" s="7">
        <v>5332000</v>
      </c>
      <c r="F19" s="7">
        <v>8663000</v>
      </c>
      <c r="G19" s="7">
        <v>3683000</v>
      </c>
      <c r="H19" s="7">
        <v>4166000</v>
      </c>
      <c r="I19" s="7">
        <v>3215000</v>
      </c>
      <c r="J19" s="7">
        <v>0</v>
      </c>
      <c r="K19" s="7">
        <v>0</v>
      </c>
      <c r="L19" s="7">
        <v>0</v>
      </c>
      <c r="M19" s="7">
        <v>25000</v>
      </c>
      <c r="N19" s="7">
        <v>1189000</v>
      </c>
      <c r="O19" s="3" t="s">
        <v>244</v>
      </c>
    </row>
    <row r="20" spans="1:15" ht="15" thickBot="1" x14ac:dyDescent="0.4">
      <c r="A20" s="3" t="s">
        <v>26</v>
      </c>
      <c r="B20" s="7">
        <v>40314000</v>
      </c>
      <c r="C20" s="7">
        <v>56305000</v>
      </c>
      <c r="D20" s="7">
        <v>30834000</v>
      </c>
      <c r="E20" s="8">
        <v>20046000</v>
      </c>
      <c r="F20" s="7">
        <v>111738000</v>
      </c>
      <c r="G20" s="7">
        <v>32591000</v>
      </c>
      <c r="H20" s="8">
        <v>18578000</v>
      </c>
      <c r="I20" s="7">
        <v>19972000</v>
      </c>
      <c r="J20" s="7">
        <v>10043000</v>
      </c>
      <c r="K20" s="7">
        <v>9217000</v>
      </c>
      <c r="L20" s="7">
        <v>1603000</v>
      </c>
      <c r="M20" s="7">
        <v>1369000</v>
      </c>
      <c r="N20" s="7">
        <v>683000</v>
      </c>
      <c r="O20" s="3" t="s">
        <v>10</v>
      </c>
    </row>
    <row r="21" spans="1:15" ht="15" thickBot="1" x14ac:dyDescent="0.4">
      <c r="A21" s="3" t="s">
        <v>27</v>
      </c>
      <c r="B21" s="7">
        <v>120200000</v>
      </c>
      <c r="C21" s="7">
        <v>60439000</v>
      </c>
      <c r="D21" s="7">
        <v>58476000</v>
      </c>
      <c r="E21" s="8">
        <v>50788000</v>
      </c>
      <c r="F21" s="7">
        <v>75894000</v>
      </c>
      <c r="G21" s="7">
        <v>97985000</v>
      </c>
      <c r="H21" s="8">
        <v>88000000</v>
      </c>
      <c r="I21" s="7">
        <v>76528000</v>
      </c>
      <c r="J21" s="7">
        <v>58994000</v>
      </c>
      <c r="K21" s="7">
        <v>55134000</v>
      </c>
      <c r="L21" s="7">
        <v>21469000</v>
      </c>
      <c r="M21" s="7">
        <v>11839000</v>
      </c>
      <c r="N21" s="7">
        <v>5998000</v>
      </c>
      <c r="O21" s="3" t="s">
        <v>10</v>
      </c>
    </row>
    <row r="22" spans="1:15" ht="15" thickBot="1" x14ac:dyDescent="0.4">
      <c r="A22" s="3" t="s">
        <v>28</v>
      </c>
      <c r="B22" s="7">
        <v>14907000</v>
      </c>
      <c r="C22" s="7">
        <v>15670000</v>
      </c>
      <c r="D22" s="7">
        <v>19589000</v>
      </c>
      <c r="E22" s="8">
        <v>38281000</v>
      </c>
      <c r="F22" s="7">
        <v>38594000</v>
      </c>
      <c r="G22" s="7">
        <v>16507000</v>
      </c>
      <c r="H22" s="8">
        <v>2977000</v>
      </c>
      <c r="I22" s="9">
        <v>3643000</v>
      </c>
      <c r="J22" s="9">
        <v>6939000</v>
      </c>
      <c r="K22" s="9">
        <v>2256000</v>
      </c>
      <c r="L22" s="9">
        <v>964000</v>
      </c>
      <c r="M22" s="9">
        <v>875000</v>
      </c>
      <c r="N22" s="9">
        <v>771000</v>
      </c>
      <c r="O22" s="3" t="s">
        <v>10</v>
      </c>
    </row>
    <row r="23" spans="1:15" ht="15" thickBot="1" x14ac:dyDescent="0.4">
      <c r="A23" s="3" t="s">
        <v>29</v>
      </c>
      <c r="B23" s="7">
        <v>7664000</v>
      </c>
      <c r="C23" s="7">
        <v>2722000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22000</v>
      </c>
      <c r="N23" s="10">
        <v>0</v>
      </c>
      <c r="O23" s="3" t="s">
        <v>10</v>
      </c>
    </row>
    <row r="24" spans="1:15" ht="15" thickBot="1" x14ac:dyDescent="0.4">
      <c r="A24" s="3" t="s">
        <v>30</v>
      </c>
      <c r="B24" s="7">
        <v>647000</v>
      </c>
      <c r="C24" s="7">
        <v>1056000</v>
      </c>
      <c r="D24" s="7">
        <v>627000</v>
      </c>
      <c r="E24" s="8">
        <v>457000</v>
      </c>
      <c r="F24" s="7">
        <v>719000</v>
      </c>
      <c r="G24" s="7">
        <v>246000</v>
      </c>
      <c r="H24" s="8">
        <v>257000</v>
      </c>
      <c r="I24" s="7">
        <v>90000</v>
      </c>
      <c r="J24" s="7">
        <v>165000</v>
      </c>
      <c r="K24" s="7">
        <v>572000</v>
      </c>
      <c r="L24" s="7">
        <v>231000</v>
      </c>
      <c r="M24" s="7">
        <v>97000</v>
      </c>
      <c r="N24" s="7">
        <v>3000</v>
      </c>
      <c r="O24" s="3" t="s">
        <v>10</v>
      </c>
    </row>
    <row r="25" spans="1:15" ht="15" thickBot="1" x14ac:dyDescent="0.4">
      <c r="A25" s="3" t="s">
        <v>31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3" t="s">
        <v>22</v>
      </c>
    </row>
    <row r="26" spans="1:15" ht="15" thickBot="1" x14ac:dyDescent="0.4">
      <c r="A26" s="3" t="s">
        <v>32</v>
      </c>
      <c r="B26" s="10">
        <v>0</v>
      </c>
      <c r="C26" s="10">
        <v>0</v>
      </c>
      <c r="D26" s="10">
        <v>0</v>
      </c>
      <c r="E26" s="7">
        <v>232000</v>
      </c>
      <c r="F26" s="7">
        <v>1000</v>
      </c>
      <c r="G26" s="7">
        <v>40000</v>
      </c>
      <c r="H26" s="10">
        <v>0</v>
      </c>
      <c r="I26" s="7">
        <v>338000</v>
      </c>
      <c r="J26" s="7">
        <v>0</v>
      </c>
      <c r="K26" s="7">
        <v>3000</v>
      </c>
      <c r="L26" s="7">
        <v>11000</v>
      </c>
      <c r="M26" s="7">
        <v>0</v>
      </c>
      <c r="N26" s="7">
        <v>0</v>
      </c>
      <c r="O26" s="3" t="s">
        <v>15</v>
      </c>
    </row>
    <row r="27" spans="1:15" ht="15" thickBot="1" x14ac:dyDescent="0.4">
      <c r="A27" s="3" t="s">
        <v>33</v>
      </c>
      <c r="B27" s="7">
        <v>16000</v>
      </c>
      <c r="C27" s="7">
        <v>0</v>
      </c>
      <c r="D27" s="7">
        <v>0</v>
      </c>
      <c r="E27" s="10">
        <v>0</v>
      </c>
      <c r="F27" s="7">
        <v>1977000</v>
      </c>
      <c r="G27" s="7">
        <v>0</v>
      </c>
      <c r="H27" s="10">
        <v>0</v>
      </c>
      <c r="I27" s="7">
        <v>167000</v>
      </c>
      <c r="J27" s="7">
        <v>446000</v>
      </c>
      <c r="K27" s="7">
        <v>98000</v>
      </c>
      <c r="L27" s="7">
        <v>233000</v>
      </c>
      <c r="M27" s="7">
        <v>69000</v>
      </c>
      <c r="N27" s="7">
        <v>21000</v>
      </c>
      <c r="O27" s="3" t="s">
        <v>10</v>
      </c>
    </row>
    <row r="28" spans="1:15" ht="26.5" thickBot="1" x14ac:dyDescent="0.4">
      <c r="A28" s="3" t="s">
        <v>34</v>
      </c>
      <c r="B28" s="7">
        <v>7000</v>
      </c>
      <c r="C28" s="7">
        <v>9000</v>
      </c>
      <c r="D28" s="7">
        <v>3000</v>
      </c>
      <c r="E28" s="7">
        <v>0</v>
      </c>
      <c r="F28" s="7">
        <v>48000</v>
      </c>
      <c r="G28" s="10">
        <v>0</v>
      </c>
      <c r="H28" s="7">
        <v>3000</v>
      </c>
      <c r="I28" s="7">
        <v>2000</v>
      </c>
      <c r="J28" s="7">
        <v>2000</v>
      </c>
      <c r="K28" s="7">
        <v>1000</v>
      </c>
      <c r="L28" s="7">
        <v>0</v>
      </c>
      <c r="M28" s="7">
        <v>4000</v>
      </c>
      <c r="N28" s="7">
        <v>0</v>
      </c>
      <c r="O28" s="3" t="s">
        <v>237</v>
      </c>
    </row>
    <row r="29" spans="1:15" ht="15" thickBot="1" x14ac:dyDescent="0.4">
      <c r="A29" s="3" t="s">
        <v>35</v>
      </c>
      <c r="B29" s="7">
        <v>28792000</v>
      </c>
      <c r="C29" s="7">
        <v>11114000</v>
      </c>
      <c r="D29" s="7">
        <v>1468000</v>
      </c>
      <c r="E29" s="8">
        <v>6849000</v>
      </c>
      <c r="F29" s="7">
        <v>2788000</v>
      </c>
      <c r="G29" s="7">
        <v>1102000</v>
      </c>
      <c r="H29" s="8">
        <v>2369000</v>
      </c>
      <c r="I29" s="9">
        <v>5826000</v>
      </c>
      <c r="J29" s="9">
        <v>4723000</v>
      </c>
      <c r="K29" s="9">
        <v>2623000</v>
      </c>
      <c r="L29" s="9">
        <v>6000</v>
      </c>
      <c r="M29" s="9">
        <v>0</v>
      </c>
      <c r="N29" s="9">
        <v>0</v>
      </c>
      <c r="O29" s="3" t="s">
        <v>10</v>
      </c>
    </row>
    <row r="30" spans="1:15" ht="15" thickBot="1" x14ac:dyDescent="0.4">
      <c r="A30" s="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3"/>
    </row>
    <row r="31" spans="1:15" ht="15" thickBot="1" x14ac:dyDescent="0.4">
      <c r="A31" s="3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3"/>
    </row>
    <row r="32" spans="1:15" ht="15" thickBot="1" x14ac:dyDescent="0.4">
      <c r="A32" s="3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3"/>
    </row>
    <row r="33" spans="1:15" ht="15" thickBot="1" x14ac:dyDescent="0.4">
      <c r="A33" s="3" t="s">
        <v>39</v>
      </c>
      <c r="B33" s="7">
        <v>60000</v>
      </c>
      <c r="C33" s="7">
        <v>47000</v>
      </c>
      <c r="D33" s="7">
        <v>825000</v>
      </c>
      <c r="E33" s="7">
        <v>742000</v>
      </c>
      <c r="F33" s="7">
        <v>623000</v>
      </c>
      <c r="G33" s="7">
        <v>1405000</v>
      </c>
      <c r="H33" s="8">
        <v>612000</v>
      </c>
      <c r="I33" s="7">
        <v>1516000</v>
      </c>
      <c r="J33" s="7">
        <v>2136000</v>
      </c>
      <c r="K33" s="7">
        <v>2348000</v>
      </c>
      <c r="L33" s="7">
        <v>1798000</v>
      </c>
      <c r="M33" s="7">
        <v>707000</v>
      </c>
      <c r="N33" s="7">
        <v>210000</v>
      </c>
      <c r="O33" s="3" t="s">
        <v>10</v>
      </c>
    </row>
    <row r="34" spans="1:15" ht="15" thickBot="1" x14ac:dyDescent="0.4">
      <c r="A34" s="3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3"/>
    </row>
    <row r="35" spans="1:15" ht="15" thickBot="1" x14ac:dyDescent="0.4">
      <c r="A35" s="3" t="s">
        <v>41</v>
      </c>
      <c r="B35" s="7">
        <v>1779000</v>
      </c>
      <c r="C35" s="7">
        <v>2659000</v>
      </c>
      <c r="D35" s="7">
        <v>283000</v>
      </c>
      <c r="E35" s="8">
        <v>1482000</v>
      </c>
      <c r="F35" s="10">
        <v>0</v>
      </c>
      <c r="G35" s="7">
        <v>2131000</v>
      </c>
      <c r="H35" s="8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3" t="s">
        <v>10</v>
      </c>
    </row>
    <row r="36" spans="1:15" ht="15" thickBot="1" x14ac:dyDescent="0.4">
      <c r="A36" s="3" t="s">
        <v>42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3"/>
    </row>
    <row r="37" spans="1:15" ht="15" thickBot="1" x14ac:dyDescent="0.4">
      <c r="A37" s="3" t="s">
        <v>43</v>
      </c>
      <c r="B37" s="7">
        <v>13720000</v>
      </c>
      <c r="C37" s="7">
        <v>4622000</v>
      </c>
      <c r="D37" s="7">
        <v>5190000</v>
      </c>
      <c r="E37" s="8">
        <v>24613000</v>
      </c>
      <c r="F37" s="7">
        <v>21295000</v>
      </c>
      <c r="G37" s="7">
        <v>24089000</v>
      </c>
      <c r="H37" s="8">
        <v>33952000</v>
      </c>
      <c r="I37" s="9">
        <v>20802000</v>
      </c>
      <c r="J37" s="9">
        <v>25691000</v>
      </c>
      <c r="K37" s="9">
        <v>11341000</v>
      </c>
      <c r="L37" s="9">
        <v>6352000</v>
      </c>
      <c r="M37" s="9">
        <v>2713000</v>
      </c>
      <c r="N37" s="9">
        <v>174000</v>
      </c>
      <c r="O37" s="3" t="s">
        <v>10</v>
      </c>
    </row>
    <row r="38" spans="1:15" ht="15" thickBot="1" x14ac:dyDescent="0.4">
      <c r="A38" s="3" t="s">
        <v>44</v>
      </c>
      <c r="B38" s="10">
        <v>0</v>
      </c>
      <c r="C38" s="7">
        <v>1000</v>
      </c>
      <c r="D38" s="10">
        <v>0</v>
      </c>
      <c r="E38" s="7">
        <v>2000</v>
      </c>
      <c r="F38" s="7">
        <v>1000</v>
      </c>
      <c r="G38" s="10">
        <v>0</v>
      </c>
      <c r="H38" s="7">
        <v>4000</v>
      </c>
      <c r="I38" s="7">
        <v>4000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3" t="s">
        <v>15</v>
      </c>
    </row>
    <row r="39" spans="1:15" ht="15" thickBot="1" x14ac:dyDescent="0.4">
      <c r="A39" s="3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3"/>
    </row>
    <row r="40" spans="1:15" ht="15" thickBot="1" x14ac:dyDescent="0.4">
      <c r="A40" s="3" t="s">
        <v>46</v>
      </c>
      <c r="B40" s="7">
        <v>0</v>
      </c>
      <c r="C40" s="7">
        <v>0</v>
      </c>
      <c r="D40" s="7">
        <v>1451000</v>
      </c>
      <c r="E40" s="8">
        <v>19894000</v>
      </c>
      <c r="F40" s="7">
        <v>6917000</v>
      </c>
      <c r="G40" s="7">
        <v>22927000</v>
      </c>
      <c r="H40" s="8">
        <v>15990000</v>
      </c>
      <c r="I40" s="7">
        <v>21968000</v>
      </c>
      <c r="J40" s="7">
        <v>44971000</v>
      </c>
      <c r="K40" s="7">
        <v>19541000</v>
      </c>
      <c r="L40" s="7">
        <v>0</v>
      </c>
      <c r="M40" s="7">
        <v>0</v>
      </c>
      <c r="N40" s="7">
        <v>0</v>
      </c>
      <c r="O40" s="3" t="s">
        <v>10</v>
      </c>
    </row>
    <row r="41" spans="1:15" ht="15" thickBot="1" x14ac:dyDescent="0.4">
      <c r="A41" s="3" t="s">
        <v>47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 t="s">
        <v>222</v>
      </c>
      <c r="K41" s="10"/>
      <c r="L41" s="10">
        <v>0</v>
      </c>
      <c r="M41" s="10">
        <v>0</v>
      </c>
      <c r="N41" s="10">
        <v>0</v>
      </c>
      <c r="O41" s="3" t="s">
        <v>15</v>
      </c>
    </row>
    <row r="42" spans="1:15" ht="15" thickBot="1" x14ac:dyDescent="0.4">
      <c r="A42" s="3" t="s">
        <v>48</v>
      </c>
      <c r="B42" s="7">
        <v>120355000</v>
      </c>
      <c r="C42" s="7">
        <v>57245000</v>
      </c>
      <c r="D42" s="7">
        <v>48497000</v>
      </c>
      <c r="E42" s="10">
        <v>0</v>
      </c>
      <c r="F42" s="7">
        <v>48745000</v>
      </c>
      <c r="G42" s="7">
        <v>60841000</v>
      </c>
      <c r="H42" s="8">
        <v>48733000</v>
      </c>
      <c r="I42" s="7">
        <v>29773000</v>
      </c>
      <c r="J42" s="7">
        <v>12992000</v>
      </c>
      <c r="K42" s="7">
        <v>505000</v>
      </c>
      <c r="L42" s="7">
        <v>0</v>
      </c>
      <c r="M42" s="7">
        <v>0</v>
      </c>
      <c r="N42" s="7">
        <v>122000</v>
      </c>
      <c r="O42" s="3" t="s">
        <v>10</v>
      </c>
    </row>
    <row r="43" spans="1:15" ht="15" thickBot="1" x14ac:dyDescent="0.4">
      <c r="A43" s="3" t="s">
        <v>49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447000</v>
      </c>
      <c r="J43" s="11">
        <v>440000</v>
      </c>
      <c r="K43" s="11">
        <v>213000</v>
      </c>
      <c r="L43" s="11">
        <v>522000</v>
      </c>
      <c r="M43" s="11">
        <v>0</v>
      </c>
      <c r="N43" s="11">
        <v>0</v>
      </c>
      <c r="O43" s="3" t="s">
        <v>15</v>
      </c>
    </row>
    <row r="44" spans="1:15" ht="15" thickBot="1" x14ac:dyDescent="0.4">
      <c r="A44" s="3" t="s">
        <v>50</v>
      </c>
      <c r="B44" s="7">
        <v>215000</v>
      </c>
      <c r="C44" s="7">
        <v>403000</v>
      </c>
      <c r="D44" s="7">
        <v>16319000</v>
      </c>
      <c r="E44" s="8">
        <v>4377000</v>
      </c>
      <c r="F44" s="7">
        <v>16188000</v>
      </c>
      <c r="G44" s="7">
        <v>6228000</v>
      </c>
      <c r="H44" s="8">
        <v>11461000</v>
      </c>
      <c r="I44" s="7">
        <v>7218000</v>
      </c>
      <c r="J44" s="7">
        <v>12486000</v>
      </c>
      <c r="K44" s="7">
        <v>11823000</v>
      </c>
      <c r="L44" s="7">
        <v>1415000</v>
      </c>
      <c r="M44" s="7">
        <v>778000</v>
      </c>
      <c r="N44" s="7">
        <v>651000</v>
      </c>
      <c r="O44" s="3" t="s">
        <v>10</v>
      </c>
    </row>
    <row r="45" spans="1:15" ht="15" thickBot="1" x14ac:dyDescent="0.4">
      <c r="A45" s="3" t="s">
        <v>51</v>
      </c>
      <c r="B45" s="7">
        <v>28792000</v>
      </c>
      <c r="C45" s="7">
        <v>20376000</v>
      </c>
      <c r="D45" s="7">
        <v>21304000</v>
      </c>
      <c r="E45" s="8">
        <v>38752000</v>
      </c>
      <c r="F45" s="7">
        <v>31453000</v>
      </c>
      <c r="G45" s="7">
        <v>40452000</v>
      </c>
      <c r="H45" s="8">
        <v>43974000</v>
      </c>
      <c r="I45" s="7">
        <v>29996000</v>
      </c>
      <c r="J45" s="7">
        <v>12697000</v>
      </c>
      <c r="K45" s="7">
        <v>2740000</v>
      </c>
      <c r="L45" s="7">
        <v>0</v>
      </c>
      <c r="M45" s="7">
        <v>0</v>
      </c>
      <c r="N45" s="7">
        <v>0</v>
      </c>
      <c r="O45" s="3" t="s">
        <v>10</v>
      </c>
    </row>
    <row r="46" spans="1:15" ht="15" thickBot="1" x14ac:dyDescent="0.4">
      <c r="A46" s="3" t="s">
        <v>52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109000</v>
      </c>
      <c r="O46" s="3" t="s">
        <v>10</v>
      </c>
    </row>
    <row r="47" spans="1:15" ht="15" thickBot="1" x14ac:dyDescent="0.4">
      <c r="A47" s="3" t="s">
        <v>53</v>
      </c>
      <c r="B47" s="7">
        <v>76770000</v>
      </c>
      <c r="C47" s="7">
        <v>44290000</v>
      </c>
      <c r="D47" s="7">
        <v>51286000</v>
      </c>
      <c r="E47" s="8">
        <v>36393000</v>
      </c>
      <c r="F47" s="7">
        <v>62058000</v>
      </c>
      <c r="G47" s="7">
        <v>95581000</v>
      </c>
      <c r="H47" s="8">
        <v>76852000</v>
      </c>
      <c r="I47" s="9">
        <v>50025000</v>
      </c>
      <c r="J47" s="9">
        <v>49740000</v>
      </c>
      <c r="K47" s="9">
        <v>2264000</v>
      </c>
      <c r="L47" s="9">
        <v>1165000</v>
      </c>
      <c r="M47" s="9">
        <v>865000</v>
      </c>
      <c r="N47" s="9">
        <v>1906000</v>
      </c>
      <c r="O47" s="3" t="s">
        <v>10</v>
      </c>
    </row>
    <row r="48" spans="1:15" ht="15" thickBot="1" x14ac:dyDescent="0.4">
      <c r="A48" s="3" t="s">
        <v>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7">
        <v>10000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" t="s">
        <v>15</v>
      </c>
    </row>
    <row r="49" spans="1:15" ht="15" thickBot="1" x14ac:dyDescent="0.4">
      <c r="A49" s="3" t="s">
        <v>55</v>
      </c>
      <c r="B49" s="7">
        <v>27000</v>
      </c>
      <c r="C49" s="7">
        <v>88000</v>
      </c>
      <c r="D49" s="10">
        <v>0</v>
      </c>
      <c r="E49" s="7">
        <v>52000</v>
      </c>
      <c r="F49" s="7">
        <v>56000</v>
      </c>
      <c r="G49" s="7">
        <v>95000</v>
      </c>
      <c r="H49" s="7">
        <v>101000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3" t="s">
        <v>15</v>
      </c>
    </row>
    <row r="50" spans="1:15" ht="15" thickBot="1" x14ac:dyDescent="0.4">
      <c r="A50" s="3" t="s">
        <v>56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3"/>
    </row>
    <row r="51" spans="1:15" ht="15" thickBot="1" x14ac:dyDescent="0.4">
      <c r="A51" s="3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3"/>
    </row>
    <row r="52" spans="1:15" ht="15" thickBot="1" x14ac:dyDescent="0.4">
      <c r="A52" s="3" t="s">
        <v>58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7">
        <v>203000</v>
      </c>
      <c r="H52" s="7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3" t="s">
        <v>10</v>
      </c>
    </row>
    <row r="53" spans="1:15" ht="15" thickBot="1" x14ac:dyDescent="0.4">
      <c r="A53" s="3" t="s">
        <v>59</v>
      </c>
      <c r="B53" s="10">
        <v>0</v>
      </c>
      <c r="C53" s="7">
        <v>121000</v>
      </c>
      <c r="D53" s="7">
        <v>20000</v>
      </c>
      <c r="E53" s="7">
        <v>6000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3" t="s">
        <v>15</v>
      </c>
    </row>
    <row r="54" spans="1:15" ht="15" thickBot="1" x14ac:dyDescent="0.4">
      <c r="A54" s="3" t="s">
        <v>60</v>
      </c>
      <c r="B54" s="10">
        <v>0</v>
      </c>
      <c r="C54" s="10">
        <v>0</v>
      </c>
      <c r="D54" s="10">
        <v>0</v>
      </c>
      <c r="E54" s="8">
        <v>7773000</v>
      </c>
      <c r="F54" s="10">
        <v>0</v>
      </c>
      <c r="G54" s="7">
        <v>3698000</v>
      </c>
      <c r="H54" s="8">
        <v>5790000</v>
      </c>
      <c r="I54" s="10">
        <v>0</v>
      </c>
      <c r="J54" s="10">
        <v>0</v>
      </c>
      <c r="K54" s="10">
        <v>0</v>
      </c>
      <c r="L54" s="10">
        <v>0</v>
      </c>
      <c r="M54" s="10">
        <v>27917000</v>
      </c>
      <c r="N54" s="10">
        <v>15534000</v>
      </c>
      <c r="O54" s="3" t="s">
        <v>10</v>
      </c>
    </row>
    <row r="55" spans="1:15" ht="15" thickBot="1" x14ac:dyDescent="0.4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v>0</v>
      </c>
      <c r="O55" s="3"/>
    </row>
    <row r="56" spans="1:15" ht="15" thickBot="1" x14ac:dyDescent="0.4">
      <c r="A56" s="17" t="s">
        <v>8</v>
      </c>
      <c r="B56" s="19">
        <v>38527000</v>
      </c>
      <c r="C56" s="19">
        <v>15705000</v>
      </c>
      <c r="D56" s="19">
        <v>16504000</v>
      </c>
      <c r="E56" s="19">
        <v>22835000</v>
      </c>
      <c r="F56" s="19">
        <v>41034000</v>
      </c>
      <c r="G56" s="19">
        <v>35590000</v>
      </c>
      <c r="H56" s="19">
        <v>26540000</v>
      </c>
      <c r="I56" s="19">
        <v>26131000</v>
      </c>
      <c r="J56" s="19">
        <v>29067000</v>
      </c>
      <c r="K56" s="19">
        <v>32770000</v>
      </c>
      <c r="L56" s="19">
        <v>15603000</v>
      </c>
      <c r="M56" s="19">
        <f>SUM(M57:M107)</f>
        <v>18312000</v>
      </c>
      <c r="N56" s="19">
        <f>SUM(N57:N107)</f>
        <v>15296000</v>
      </c>
      <c r="O56" s="18"/>
    </row>
    <row r="57" spans="1:15" ht="15" thickBot="1" x14ac:dyDescent="0.4">
      <c r="A57" s="3" t="s">
        <v>61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3"/>
    </row>
    <row r="58" spans="1:15" ht="15" thickBot="1" x14ac:dyDescent="0.4">
      <c r="A58" s="3" t="s">
        <v>62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70000</v>
      </c>
      <c r="K58" s="10">
        <v>0</v>
      </c>
      <c r="L58" s="10">
        <v>0</v>
      </c>
      <c r="M58" s="10">
        <v>0</v>
      </c>
      <c r="N58" s="10">
        <v>0</v>
      </c>
      <c r="O58" s="10" t="s">
        <v>15</v>
      </c>
    </row>
    <row r="59" spans="1:15" ht="39" thickBot="1" x14ac:dyDescent="0.4">
      <c r="A59" s="3" t="s">
        <v>63</v>
      </c>
      <c r="B59" s="9">
        <v>0</v>
      </c>
      <c r="C59" s="9">
        <v>0</v>
      </c>
      <c r="D59" s="9">
        <v>0</v>
      </c>
      <c r="E59" s="9">
        <v>0</v>
      </c>
      <c r="F59" s="10">
        <v>0</v>
      </c>
      <c r="G59" s="10">
        <v>0</v>
      </c>
      <c r="H59" s="7">
        <v>796000</v>
      </c>
      <c r="I59" s="7">
        <v>390000</v>
      </c>
      <c r="J59" s="7">
        <v>7000</v>
      </c>
      <c r="K59" s="7">
        <v>377000</v>
      </c>
      <c r="L59" s="7">
        <v>18000</v>
      </c>
      <c r="M59" s="7">
        <v>328000</v>
      </c>
      <c r="N59" s="7">
        <v>1000</v>
      </c>
      <c r="O59" s="3" t="s">
        <v>245</v>
      </c>
    </row>
    <row r="60" spans="1:15" ht="15" thickBot="1" x14ac:dyDescent="0.4">
      <c r="A60" s="3" t="s">
        <v>64</v>
      </c>
      <c r="B60" s="10">
        <v>0</v>
      </c>
      <c r="C60" s="7">
        <v>49000</v>
      </c>
      <c r="D60" s="7">
        <v>122000</v>
      </c>
      <c r="E60" s="7">
        <v>92000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3" t="s">
        <v>15</v>
      </c>
    </row>
    <row r="61" spans="1:15" ht="15" thickBot="1" x14ac:dyDescent="0.4">
      <c r="A61" s="3" t="s">
        <v>65</v>
      </c>
      <c r="B61" s="7">
        <v>70000</v>
      </c>
      <c r="C61" s="7">
        <v>151000</v>
      </c>
      <c r="D61" s="7">
        <v>15000</v>
      </c>
      <c r="E61" s="7">
        <v>126000</v>
      </c>
      <c r="F61" s="7">
        <v>157000</v>
      </c>
      <c r="G61" s="7">
        <v>154000</v>
      </c>
      <c r="H61" s="7">
        <v>244000</v>
      </c>
      <c r="I61" s="10">
        <v>0</v>
      </c>
      <c r="J61" s="10">
        <v>0</v>
      </c>
      <c r="K61" s="10">
        <v>149000</v>
      </c>
      <c r="L61" s="10">
        <v>0</v>
      </c>
      <c r="M61" s="10">
        <v>0</v>
      </c>
      <c r="N61" s="10">
        <v>0</v>
      </c>
      <c r="O61" s="3" t="s">
        <v>15</v>
      </c>
    </row>
    <row r="62" spans="1:15" ht="15" thickBot="1" x14ac:dyDescent="0.4">
      <c r="A62" s="3" t="s">
        <v>66</v>
      </c>
      <c r="B62" s="7">
        <v>271000</v>
      </c>
      <c r="C62" s="7">
        <v>15000</v>
      </c>
      <c r="D62" s="7">
        <v>10000</v>
      </c>
      <c r="E62" s="7">
        <v>198000</v>
      </c>
      <c r="F62" s="7">
        <v>433000</v>
      </c>
      <c r="G62" s="10">
        <v>0</v>
      </c>
      <c r="H62" s="7">
        <v>210000</v>
      </c>
      <c r="I62" s="10">
        <v>0</v>
      </c>
      <c r="J62" s="10">
        <v>0</v>
      </c>
      <c r="K62" s="10">
        <v>465000</v>
      </c>
      <c r="L62" s="10">
        <v>0</v>
      </c>
      <c r="M62" s="10">
        <v>0</v>
      </c>
      <c r="N62" s="10">
        <v>0</v>
      </c>
      <c r="O62" s="3" t="s">
        <v>15</v>
      </c>
    </row>
    <row r="63" spans="1:15" ht="15" thickBot="1" x14ac:dyDescent="0.4">
      <c r="A63" s="3" t="s">
        <v>67</v>
      </c>
      <c r="B63" s="7">
        <v>28000</v>
      </c>
      <c r="C63" s="10">
        <v>0</v>
      </c>
      <c r="D63" s="10">
        <v>0</v>
      </c>
      <c r="E63" s="10">
        <v>0</v>
      </c>
      <c r="F63" s="7">
        <v>9000</v>
      </c>
      <c r="G63" s="10">
        <v>0</v>
      </c>
      <c r="H63" s="10">
        <v>0</v>
      </c>
      <c r="I63" s="7">
        <v>13000</v>
      </c>
      <c r="J63" s="10">
        <v>0</v>
      </c>
      <c r="K63" s="10">
        <v>142000</v>
      </c>
      <c r="L63" s="10">
        <v>0</v>
      </c>
      <c r="M63" s="10">
        <v>0</v>
      </c>
      <c r="N63" s="10">
        <v>0</v>
      </c>
      <c r="O63" s="3" t="s">
        <v>15</v>
      </c>
    </row>
    <row r="64" spans="1:15" ht="15" thickBot="1" x14ac:dyDescent="0.4">
      <c r="A64" s="3" t="s">
        <v>68</v>
      </c>
      <c r="B64" s="7">
        <v>110000</v>
      </c>
      <c r="C64" s="7">
        <v>81000</v>
      </c>
      <c r="D64" s="7">
        <v>92000</v>
      </c>
      <c r="E64" s="7">
        <v>3000</v>
      </c>
      <c r="F64" s="7">
        <v>143000</v>
      </c>
      <c r="G64" s="7">
        <v>130000</v>
      </c>
      <c r="H64" s="7">
        <v>4000</v>
      </c>
      <c r="I64" s="7">
        <v>74000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3" t="s">
        <v>15</v>
      </c>
    </row>
    <row r="65" spans="1:15" ht="15" thickBot="1" x14ac:dyDescent="0.4">
      <c r="A65" s="3" t="s">
        <v>69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3" t="s">
        <v>15</v>
      </c>
    </row>
    <row r="66" spans="1:15" ht="15" thickBot="1" x14ac:dyDescent="0.4">
      <c r="A66" s="3" t="s">
        <v>70</v>
      </c>
      <c r="B66" s="10">
        <v>0</v>
      </c>
      <c r="C66" s="7">
        <v>12000</v>
      </c>
      <c r="D66" s="7">
        <v>23000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91000</v>
      </c>
      <c r="N66" s="10">
        <v>0</v>
      </c>
      <c r="O66" s="3" t="s">
        <v>15</v>
      </c>
    </row>
    <row r="67" spans="1:15" ht="15" thickBot="1" x14ac:dyDescent="0.4">
      <c r="A67" s="3" t="s">
        <v>71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130000</v>
      </c>
      <c r="L67" s="10">
        <v>0</v>
      </c>
      <c r="M67" s="10">
        <v>13000</v>
      </c>
      <c r="N67" s="10">
        <v>0</v>
      </c>
      <c r="O67" s="3" t="s">
        <v>15</v>
      </c>
    </row>
    <row r="68" spans="1:15" ht="15" thickBot="1" x14ac:dyDescent="0.4">
      <c r="A68" s="3" t="s">
        <v>72</v>
      </c>
      <c r="B68" s="7">
        <v>356000</v>
      </c>
      <c r="C68" s="7">
        <v>327000</v>
      </c>
      <c r="D68" s="7">
        <v>323000</v>
      </c>
      <c r="E68" s="9">
        <v>1000</v>
      </c>
      <c r="F68" s="7">
        <v>31000</v>
      </c>
      <c r="G68" s="7">
        <v>75000</v>
      </c>
      <c r="H68" s="7">
        <v>110000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3" t="s">
        <v>15</v>
      </c>
    </row>
    <row r="69" spans="1:15" ht="26.5" thickBot="1" x14ac:dyDescent="0.4">
      <c r="A69" s="3" t="s">
        <v>73</v>
      </c>
      <c r="B69" s="10">
        <v>0</v>
      </c>
      <c r="C69" s="7">
        <v>854000</v>
      </c>
      <c r="D69" s="7">
        <v>1187000</v>
      </c>
      <c r="E69" s="7">
        <v>3221000</v>
      </c>
      <c r="F69" s="7">
        <v>697000</v>
      </c>
      <c r="G69" s="7">
        <v>537000</v>
      </c>
      <c r="H69" s="7">
        <v>510000</v>
      </c>
      <c r="I69" s="7">
        <v>823000</v>
      </c>
      <c r="J69" s="7">
        <v>167000</v>
      </c>
      <c r="K69" s="7">
        <v>124000</v>
      </c>
      <c r="L69" s="7">
        <v>119000</v>
      </c>
      <c r="M69" s="7">
        <v>120000</v>
      </c>
      <c r="N69" s="7">
        <v>114000</v>
      </c>
      <c r="O69" s="3" t="s">
        <v>246</v>
      </c>
    </row>
    <row r="70" spans="1:15" ht="15" thickBot="1" x14ac:dyDescent="0.4">
      <c r="A70" s="3" t="s">
        <v>74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3" t="s">
        <v>22</v>
      </c>
    </row>
    <row r="71" spans="1:15" ht="15" thickBot="1" x14ac:dyDescent="0.4">
      <c r="A71" s="3" t="s">
        <v>75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3" t="s">
        <v>22</v>
      </c>
    </row>
    <row r="72" spans="1:15" ht="15" thickBot="1" x14ac:dyDescent="0.4">
      <c r="A72" s="3" t="s">
        <v>76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3" t="s">
        <v>22</v>
      </c>
    </row>
    <row r="73" spans="1:15" ht="15" thickBot="1" x14ac:dyDescent="0.4">
      <c r="A73" s="3" t="s">
        <v>77</v>
      </c>
      <c r="B73" s="9">
        <v>0</v>
      </c>
      <c r="C73" s="9">
        <v>588000</v>
      </c>
      <c r="D73" s="9">
        <v>4869000</v>
      </c>
      <c r="E73" s="9">
        <v>6879000</v>
      </c>
      <c r="F73" s="9">
        <v>10587000</v>
      </c>
      <c r="G73" s="9">
        <v>10730000</v>
      </c>
      <c r="H73" s="9">
        <v>4965000</v>
      </c>
      <c r="I73" s="9">
        <v>6364000</v>
      </c>
      <c r="J73" s="9">
        <v>3583000</v>
      </c>
      <c r="K73" s="9">
        <v>6137000</v>
      </c>
      <c r="L73" s="9">
        <v>1275000</v>
      </c>
      <c r="M73" s="9">
        <v>1846000</v>
      </c>
      <c r="N73" s="9">
        <v>994000</v>
      </c>
      <c r="O73" s="4" t="s">
        <v>78</v>
      </c>
    </row>
    <row r="74" spans="1:15" ht="15" thickBot="1" x14ac:dyDescent="0.4">
      <c r="A74" s="3" t="s">
        <v>79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3"/>
    </row>
    <row r="75" spans="1:15" ht="15" thickBot="1" x14ac:dyDescent="0.4">
      <c r="A75" s="3" t="s">
        <v>80</v>
      </c>
      <c r="B75" s="10">
        <v>0</v>
      </c>
      <c r="C75" s="7">
        <v>34000</v>
      </c>
      <c r="D75" s="7">
        <v>24000</v>
      </c>
      <c r="E75" s="7">
        <v>93000</v>
      </c>
      <c r="F75" s="7">
        <v>100000</v>
      </c>
      <c r="G75" s="7">
        <v>81000</v>
      </c>
      <c r="H75" s="7">
        <v>182000</v>
      </c>
      <c r="I75" s="10">
        <v>0</v>
      </c>
      <c r="J75" s="10">
        <v>0</v>
      </c>
      <c r="K75" s="10">
        <v>0</v>
      </c>
      <c r="L75" s="10">
        <v>0</v>
      </c>
      <c r="M75" s="10">
        <v>108000</v>
      </c>
      <c r="N75" s="10">
        <v>0</v>
      </c>
      <c r="O75" s="3" t="s">
        <v>15</v>
      </c>
    </row>
    <row r="76" spans="1:15" ht="26.5" thickBot="1" x14ac:dyDescent="0.4">
      <c r="A76" s="3" t="s">
        <v>81</v>
      </c>
      <c r="B76" s="10">
        <v>0</v>
      </c>
      <c r="C76" s="10">
        <v>0</v>
      </c>
      <c r="D76" s="7">
        <v>269000</v>
      </c>
      <c r="E76" s="10">
        <v>0</v>
      </c>
      <c r="F76" s="7">
        <v>481000</v>
      </c>
      <c r="G76" s="7">
        <v>864000</v>
      </c>
      <c r="H76" s="10">
        <v>0</v>
      </c>
      <c r="I76" s="10">
        <v>0</v>
      </c>
      <c r="J76" s="10">
        <v>3865000</v>
      </c>
      <c r="K76" s="10">
        <v>3875000</v>
      </c>
      <c r="L76" s="7">
        <v>3183000</v>
      </c>
      <c r="M76" s="7">
        <v>2077000</v>
      </c>
      <c r="N76" s="7">
        <v>1932000</v>
      </c>
      <c r="O76" s="3" t="s">
        <v>247</v>
      </c>
    </row>
    <row r="77" spans="1:15" ht="15" thickBot="1" x14ac:dyDescent="0.4">
      <c r="A77" s="3" t="s">
        <v>82</v>
      </c>
      <c r="B77" s="7">
        <v>184000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7">
        <v>1948000</v>
      </c>
      <c r="I77" s="7">
        <v>3042000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3" t="s">
        <v>15</v>
      </c>
    </row>
    <row r="78" spans="1:15" ht="15" thickBot="1" x14ac:dyDescent="0.4">
      <c r="A78" s="3" t="s">
        <v>83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3" t="s">
        <v>22</v>
      </c>
    </row>
    <row r="79" spans="1:15" ht="15" thickBot="1" x14ac:dyDescent="0.4">
      <c r="A79" s="3" t="s">
        <v>84</v>
      </c>
      <c r="B79" s="7">
        <v>770000</v>
      </c>
      <c r="C79" s="9">
        <v>989000</v>
      </c>
      <c r="D79" s="7">
        <v>199000</v>
      </c>
      <c r="E79" s="7">
        <v>259000</v>
      </c>
      <c r="F79" s="7">
        <v>219000</v>
      </c>
      <c r="G79" s="7">
        <v>117000</v>
      </c>
      <c r="H79" s="7">
        <v>230000</v>
      </c>
      <c r="I79" s="9">
        <v>212000</v>
      </c>
      <c r="J79" s="9">
        <v>435000</v>
      </c>
      <c r="K79" s="9">
        <v>117000</v>
      </c>
      <c r="L79" s="9">
        <v>762000</v>
      </c>
      <c r="M79" s="9">
        <v>1662000</v>
      </c>
      <c r="N79" s="9">
        <v>921000</v>
      </c>
      <c r="O79" s="3" t="s">
        <v>231</v>
      </c>
    </row>
    <row r="80" spans="1:15" ht="15" thickBot="1" x14ac:dyDescent="0.4">
      <c r="A80" s="3" t="s">
        <v>86</v>
      </c>
      <c r="B80" s="7">
        <v>38000</v>
      </c>
      <c r="C80" s="7">
        <v>66000</v>
      </c>
      <c r="D80" s="10">
        <v>0</v>
      </c>
      <c r="E80" s="7">
        <v>58000</v>
      </c>
      <c r="F80" s="7">
        <v>74000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3" t="s">
        <v>15</v>
      </c>
    </row>
    <row r="81" spans="1:15" ht="15" thickBot="1" x14ac:dyDescent="0.4">
      <c r="A81" s="3" t="s">
        <v>87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3" t="s">
        <v>22</v>
      </c>
    </row>
    <row r="82" spans="1:15" ht="26.5" thickBot="1" x14ac:dyDescent="0.4">
      <c r="A82" s="3" t="s">
        <v>88</v>
      </c>
      <c r="B82" s="7">
        <v>195000</v>
      </c>
      <c r="C82" s="7">
        <v>27000</v>
      </c>
      <c r="D82" s="7">
        <v>71000</v>
      </c>
      <c r="E82" s="7">
        <v>303000</v>
      </c>
      <c r="F82" s="7">
        <v>163000</v>
      </c>
      <c r="G82" s="7">
        <v>212000</v>
      </c>
      <c r="H82" s="7">
        <v>621000</v>
      </c>
      <c r="I82" s="10">
        <v>0</v>
      </c>
      <c r="J82" s="10">
        <v>39000</v>
      </c>
      <c r="K82" s="10">
        <v>1770000</v>
      </c>
      <c r="L82" s="10">
        <v>524000</v>
      </c>
      <c r="M82" s="10">
        <v>966000</v>
      </c>
      <c r="N82" s="10">
        <v>966000</v>
      </c>
      <c r="O82" s="3" t="s">
        <v>242</v>
      </c>
    </row>
    <row r="83" spans="1:15" ht="15" thickBot="1" x14ac:dyDescent="0.4">
      <c r="A83" s="3" t="s">
        <v>89</v>
      </c>
      <c r="B83" s="7">
        <v>38000</v>
      </c>
      <c r="C83" s="7">
        <v>1179000</v>
      </c>
      <c r="D83" s="7">
        <v>2205000</v>
      </c>
      <c r="E83" s="7">
        <v>42000</v>
      </c>
      <c r="F83" s="7">
        <v>2761000</v>
      </c>
      <c r="G83" s="7">
        <v>1775000</v>
      </c>
      <c r="H83" s="7">
        <v>3740000</v>
      </c>
      <c r="I83" s="7">
        <v>5000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3" t="s">
        <v>15</v>
      </c>
    </row>
    <row r="84" spans="1:15" ht="15" thickBot="1" x14ac:dyDescent="0.4">
      <c r="A84" s="3" t="s">
        <v>90</v>
      </c>
      <c r="B84" s="7">
        <v>401000</v>
      </c>
      <c r="C84" s="10">
        <v>0</v>
      </c>
      <c r="D84" s="7">
        <v>267000</v>
      </c>
      <c r="E84" s="7">
        <v>305000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  <c r="L84" s="10">
        <v>0</v>
      </c>
      <c r="M84" s="10">
        <v>0</v>
      </c>
      <c r="N84" s="10">
        <v>0</v>
      </c>
      <c r="O84" s="3" t="s">
        <v>15</v>
      </c>
    </row>
    <row r="85" spans="1:15" ht="15" thickBot="1" x14ac:dyDescent="0.4">
      <c r="A85" s="3" t="s">
        <v>91</v>
      </c>
      <c r="B85" s="7">
        <v>302000</v>
      </c>
      <c r="C85" s="7">
        <v>1141000</v>
      </c>
      <c r="D85" s="7">
        <v>1389000</v>
      </c>
      <c r="E85" s="7">
        <v>1816000</v>
      </c>
      <c r="F85" s="10">
        <v>0</v>
      </c>
      <c r="G85" s="10">
        <v>0</v>
      </c>
      <c r="H85" s="7">
        <v>1549000</v>
      </c>
      <c r="I85" s="10">
        <v>0</v>
      </c>
      <c r="J85" s="10">
        <v>908000</v>
      </c>
      <c r="K85" s="10">
        <v>588000</v>
      </c>
      <c r="L85" s="10">
        <v>0</v>
      </c>
      <c r="M85" s="10">
        <v>0</v>
      </c>
      <c r="N85" s="10">
        <v>0</v>
      </c>
      <c r="O85" s="3" t="s">
        <v>15</v>
      </c>
    </row>
    <row r="86" spans="1:15" ht="26.5" thickBot="1" x14ac:dyDescent="0.4">
      <c r="A86" s="3" t="s">
        <v>92</v>
      </c>
      <c r="B86" s="10">
        <v>0</v>
      </c>
      <c r="C86" s="7">
        <v>375000</v>
      </c>
      <c r="D86" s="7">
        <v>122000</v>
      </c>
      <c r="E86" s="7">
        <v>574000</v>
      </c>
      <c r="F86" s="7">
        <v>65000</v>
      </c>
      <c r="G86" s="7">
        <v>16000</v>
      </c>
      <c r="H86" s="7">
        <v>14000</v>
      </c>
      <c r="I86" s="7">
        <v>19000</v>
      </c>
      <c r="J86" s="7">
        <v>4000</v>
      </c>
      <c r="K86" s="7">
        <v>22000</v>
      </c>
      <c r="L86" s="7">
        <v>323000</v>
      </c>
      <c r="M86" s="7">
        <v>67000</v>
      </c>
      <c r="N86" s="7">
        <v>17000</v>
      </c>
      <c r="O86" s="3" t="s">
        <v>248</v>
      </c>
    </row>
    <row r="87" spans="1:15" ht="26.5" thickBot="1" x14ac:dyDescent="0.4">
      <c r="A87" s="3" t="s">
        <v>93</v>
      </c>
      <c r="B87" s="7">
        <v>4684000</v>
      </c>
      <c r="C87" s="7">
        <v>1022000</v>
      </c>
      <c r="D87" s="7">
        <v>74000</v>
      </c>
      <c r="E87" s="7">
        <v>1009000</v>
      </c>
      <c r="F87" s="7">
        <v>4431000</v>
      </c>
      <c r="G87" s="9">
        <v>8510000</v>
      </c>
      <c r="H87" s="8">
        <v>4963000</v>
      </c>
      <c r="I87" s="7">
        <v>3456000</v>
      </c>
      <c r="J87" s="7">
        <v>8655000</v>
      </c>
      <c r="K87" s="7">
        <v>6012000</v>
      </c>
      <c r="L87" s="7">
        <v>1977000</v>
      </c>
      <c r="M87" s="7">
        <v>998000</v>
      </c>
      <c r="N87" s="7">
        <v>2516000</v>
      </c>
      <c r="O87" s="3" t="s">
        <v>249</v>
      </c>
    </row>
    <row r="88" spans="1:15" ht="26.5" thickBot="1" x14ac:dyDescent="0.4">
      <c r="A88" s="3" t="s">
        <v>94</v>
      </c>
      <c r="B88" s="7">
        <v>1000</v>
      </c>
      <c r="C88" s="7">
        <v>46000</v>
      </c>
      <c r="D88" s="10">
        <v>0</v>
      </c>
      <c r="E88" s="10">
        <v>0</v>
      </c>
      <c r="F88" s="10">
        <v>0</v>
      </c>
      <c r="G88" s="7">
        <v>3000</v>
      </c>
      <c r="H88" s="7">
        <v>210000</v>
      </c>
      <c r="I88" s="10">
        <v>0</v>
      </c>
      <c r="J88" s="10">
        <v>0</v>
      </c>
      <c r="K88" s="10">
        <v>1000</v>
      </c>
      <c r="L88" s="10">
        <v>0</v>
      </c>
      <c r="M88" s="10">
        <v>55000</v>
      </c>
      <c r="N88" s="10">
        <v>28000</v>
      </c>
      <c r="O88" s="3" t="s">
        <v>250</v>
      </c>
    </row>
    <row r="89" spans="1:15" ht="15" thickBot="1" x14ac:dyDescent="0.4">
      <c r="A89" s="3" t="s">
        <v>95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10">
        <v>0</v>
      </c>
      <c r="L89" s="10">
        <v>0</v>
      </c>
      <c r="M89" s="10">
        <v>0</v>
      </c>
      <c r="N89" s="10">
        <v>0</v>
      </c>
      <c r="O89" s="3"/>
    </row>
    <row r="90" spans="1:15" ht="26.5" thickBot="1" x14ac:dyDescent="0.4">
      <c r="A90" s="3" t="s">
        <v>96</v>
      </c>
      <c r="B90" s="7">
        <v>1440000</v>
      </c>
      <c r="C90" s="10">
        <v>0</v>
      </c>
      <c r="D90" s="10">
        <v>0</v>
      </c>
      <c r="E90" s="10">
        <v>0</v>
      </c>
      <c r="F90" s="7">
        <v>34000</v>
      </c>
      <c r="G90" s="10">
        <v>0</v>
      </c>
      <c r="H90" s="10">
        <v>0</v>
      </c>
      <c r="I90" s="10">
        <v>0</v>
      </c>
      <c r="J90" s="10">
        <v>0</v>
      </c>
      <c r="K90" s="10">
        <v>4854000</v>
      </c>
      <c r="L90" s="10">
        <v>1787000</v>
      </c>
      <c r="M90" s="10">
        <v>2461000</v>
      </c>
      <c r="N90" s="10">
        <v>4479000</v>
      </c>
      <c r="O90" s="3" t="s">
        <v>251</v>
      </c>
    </row>
    <row r="91" spans="1:15" ht="15" thickBot="1" x14ac:dyDescent="0.4">
      <c r="A91" s="3" t="s">
        <v>97</v>
      </c>
      <c r="B91" s="7">
        <v>213000</v>
      </c>
      <c r="C91" s="7">
        <v>625000</v>
      </c>
      <c r="D91" s="10">
        <v>0</v>
      </c>
      <c r="E91" s="7">
        <v>756000</v>
      </c>
      <c r="F91" s="7">
        <v>957000</v>
      </c>
      <c r="G91" s="7">
        <v>1064000</v>
      </c>
      <c r="H91" s="7">
        <v>564000</v>
      </c>
      <c r="I91" s="10">
        <v>0</v>
      </c>
      <c r="J91" s="10">
        <v>1050000</v>
      </c>
      <c r="K91" s="10">
        <v>0</v>
      </c>
      <c r="L91" s="10">
        <v>0</v>
      </c>
      <c r="M91" s="10">
        <v>987000</v>
      </c>
      <c r="N91" s="10">
        <v>0</v>
      </c>
      <c r="O91" s="3" t="s">
        <v>15</v>
      </c>
    </row>
    <row r="92" spans="1:15" ht="15" thickBot="1" x14ac:dyDescent="0.4">
      <c r="A92" s="3" t="s">
        <v>98</v>
      </c>
      <c r="B92" s="10">
        <v>0</v>
      </c>
      <c r="C92" s="7">
        <v>22000</v>
      </c>
      <c r="D92" s="10">
        <v>0</v>
      </c>
      <c r="E92" s="10">
        <v>0</v>
      </c>
      <c r="F92" s="7">
        <v>15000</v>
      </c>
      <c r="G92" s="7">
        <v>1000</v>
      </c>
      <c r="H92" s="12">
        <v>0</v>
      </c>
      <c r="I92" s="10">
        <v>0</v>
      </c>
      <c r="J92" s="10">
        <v>82000</v>
      </c>
      <c r="K92" s="10">
        <v>171000</v>
      </c>
      <c r="L92" s="10">
        <v>0</v>
      </c>
      <c r="M92" s="10">
        <v>149000</v>
      </c>
      <c r="N92" s="10">
        <v>0</v>
      </c>
      <c r="O92" s="3" t="s">
        <v>15</v>
      </c>
    </row>
    <row r="93" spans="1:15" ht="26.5" thickBot="1" x14ac:dyDescent="0.4">
      <c r="A93" s="3" t="s">
        <v>99</v>
      </c>
      <c r="B93" s="7">
        <v>877000</v>
      </c>
      <c r="C93" s="10">
        <v>0</v>
      </c>
      <c r="D93" s="7">
        <v>507000</v>
      </c>
      <c r="E93" s="10">
        <v>0</v>
      </c>
      <c r="F93" s="10">
        <v>0</v>
      </c>
      <c r="G93" s="7">
        <v>319000</v>
      </c>
      <c r="H93" s="7">
        <v>0</v>
      </c>
      <c r="I93" s="9">
        <v>221000</v>
      </c>
      <c r="J93" s="9">
        <v>875000</v>
      </c>
      <c r="K93" s="9">
        <v>181000</v>
      </c>
      <c r="L93" s="9">
        <v>460000</v>
      </c>
      <c r="M93" s="9">
        <v>834000</v>
      </c>
      <c r="N93" s="9">
        <v>864000</v>
      </c>
      <c r="O93" s="3" t="s">
        <v>252</v>
      </c>
    </row>
    <row r="94" spans="1:15" ht="15" thickBot="1" x14ac:dyDescent="0.4">
      <c r="A94" s="3" t="s">
        <v>100</v>
      </c>
      <c r="B94" s="13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/>
      <c r="K94" s="10">
        <v>0</v>
      </c>
      <c r="L94" s="10">
        <v>0</v>
      </c>
      <c r="M94" s="10">
        <v>0</v>
      </c>
      <c r="N94" s="10">
        <v>0</v>
      </c>
      <c r="O94" s="3" t="s">
        <v>15</v>
      </c>
    </row>
    <row r="95" spans="1:15" ht="15" thickBot="1" x14ac:dyDescent="0.4">
      <c r="A95" s="3" t="s">
        <v>101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7">
        <v>554000</v>
      </c>
      <c r="J95" s="7">
        <v>160000</v>
      </c>
      <c r="K95" s="7">
        <v>66000</v>
      </c>
      <c r="L95" s="7">
        <v>0</v>
      </c>
      <c r="M95" s="7">
        <v>0</v>
      </c>
      <c r="N95" s="7">
        <v>0</v>
      </c>
      <c r="O95" s="3" t="s">
        <v>15</v>
      </c>
    </row>
    <row r="96" spans="1:15" ht="15" thickBot="1" x14ac:dyDescent="0.4">
      <c r="A96" s="3" t="s">
        <v>102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3" t="s">
        <v>22</v>
      </c>
    </row>
    <row r="97" spans="1:15" ht="15" thickBot="1" x14ac:dyDescent="0.4">
      <c r="A97" s="3" t="s">
        <v>103</v>
      </c>
      <c r="B97" s="7">
        <v>22478000</v>
      </c>
      <c r="C97" s="7">
        <v>5717000</v>
      </c>
      <c r="D97" s="7">
        <v>2523000</v>
      </c>
      <c r="E97" s="8">
        <v>4071000</v>
      </c>
      <c r="F97" s="7">
        <v>10003000</v>
      </c>
      <c r="G97" s="7">
        <v>4484000</v>
      </c>
      <c r="H97" s="8">
        <v>4928000</v>
      </c>
      <c r="I97" s="7">
        <v>7521000</v>
      </c>
      <c r="J97" s="7">
        <v>7766000</v>
      </c>
      <c r="K97" s="7">
        <v>2237000</v>
      </c>
      <c r="L97" s="7">
        <v>1661000</v>
      </c>
      <c r="M97" s="7">
        <v>2502000</v>
      </c>
      <c r="N97" s="7">
        <v>508000</v>
      </c>
      <c r="O97" s="3" t="s">
        <v>10</v>
      </c>
    </row>
    <row r="98" spans="1:15" ht="15" thickBot="1" x14ac:dyDescent="0.4">
      <c r="A98" s="3" t="s">
        <v>104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3" t="s">
        <v>22</v>
      </c>
    </row>
    <row r="99" spans="1:15" ht="26.5" thickBot="1" x14ac:dyDescent="0.4">
      <c r="A99" s="3" t="s">
        <v>105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7">
        <v>64000</v>
      </c>
      <c r="J99" s="7">
        <v>16000</v>
      </c>
      <c r="K99" s="7">
        <v>34000</v>
      </c>
      <c r="L99" s="7">
        <v>11000</v>
      </c>
      <c r="M99" s="7">
        <v>0</v>
      </c>
      <c r="N99" s="7">
        <v>0</v>
      </c>
      <c r="O99" s="3" t="s">
        <v>229</v>
      </c>
    </row>
    <row r="100" spans="1:15" ht="15" thickBot="1" x14ac:dyDescent="0.4">
      <c r="A100" s="3" t="s">
        <v>106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3" t="s">
        <v>22</v>
      </c>
    </row>
    <row r="101" spans="1:15" ht="39" thickBot="1" x14ac:dyDescent="0.4">
      <c r="A101" s="3" t="s">
        <v>107</v>
      </c>
      <c r="B101" s="7">
        <v>134000</v>
      </c>
      <c r="C101" s="7">
        <v>0</v>
      </c>
      <c r="D101" s="7">
        <v>0</v>
      </c>
      <c r="E101" s="10">
        <v>0</v>
      </c>
      <c r="F101" s="7">
        <v>3126000</v>
      </c>
      <c r="G101" s="7">
        <v>2609000</v>
      </c>
      <c r="H101" s="7">
        <v>0</v>
      </c>
      <c r="I101" s="7">
        <v>2285000</v>
      </c>
      <c r="J101" s="7">
        <v>1133000</v>
      </c>
      <c r="K101" s="7">
        <v>1030000</v>
      </c>
      <c r="L101" s="7">
        <v>1519000</v>
      </c>
      <c r="M101" s="7">
        <v>1384000</v>
      </c>
      <c r="N101" s="7">
        <v>1956000</v>
      </c>
      <c r="O101" s="3" t="s">
        <v>253</v>
      </c>
    </row>
    <row r="102" spans="1:15" ht="15" thickBot="1" x14ac:dyDescent="0.4">
      <c r="A102" s="3" t="s">
        <v>108</v>
      </c>
      <c r="B102" s="9">
        <v>1771000</v>
      </c>
      <c r="C102" s="7">
        <v>849000</v>
      </c>
      <c r="D102" s="7">
        <v>443000</v>
      </c>
      <c r="E102" s="7">
        <v>183000</v>
      </c>
      <c r="F102" s="9">
        <v>56000</v>
      </c>
      <c r="G102" s="7">
        <v>520000</v>
      </c>
      <c r="H102" s="10">
        <v>0</v>
      </c>
      <c r="I102" s="10">
        <v>0</v>
      </c>
      <c r="J102" s="10"/>
      <c r="K102" s="10">
        <v>1757000</v>
      </c>
      <c r="L102" s="10">
        <v>0</v>
      </c>
      <c r="M102" s="10">
        <v>0</v>
      </c>
      <c r="N102" s="10">
        <v>0</v>
      </c>
      <c r="O102" s="3" t="s">
        <v>15</v>
      </c>
    </row>
    <row r="103" spans="1:15" ht="26.5" thickBot="1" x14ac:dyDescent="0.4">
      <c r="A103" s="3" t="s">
        <v>109</v>
      </c>
      <c r="B103" s="7">
        <v>1100000</v>
      </c>
      <c r="C103" s="7">
        <v>1297000</v>
      </c>
      <c r="D103" s="7">
        <v>879000</v>
      </c>
      <c r="E103" s="7">
        <v>908000</v>
      </c>
      <c r="F103" s="7">
        <v>3356000</v>
      </c>
      <c r="G103" s="7">
        <v>1929000</v>
      </c>
      <c r="H103" s="7">
        <v>0</v>
      </c>
      <c r="I103" s="7">
        <v>584000</v>
      </c>
      <c r="J103" s="7">
        <v>0</v>
      </c>
      <c r="K103" s="7">
        <v>897000</v>
      </c>
      <c r="L103" s="7">
        <v>0</v>
      </c>
      <c r="M103" s="7">
        <v>0</v>
      </c>
      <c r="N103" s="7">
        <v>0</v>
      </c>
      <c r="O103" s="3" t="s">
        <v>226</v>
      </c>
    </row>
    <row r="104" spans="1:15" ht="15" thickBot="1" x14ac:dyDescent="0.4">
      <c r="A104" s="3" t="s">
        <v>110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3" t="s">
        <v>22</v>
      </c>
    </row>
    <row r="105" spans="1:15" ht="26.5" thickBot="1" x14ac:dyDescent="0.4">
      <c r="A105" s="3" t="s">
        <v>111</v>
      </c>
      <c r="B105" s="9">
        <v>1000</v>
      </c>
      <c r="C105" s="7">
        <v>96000</v>
      </c>
      <c r="D105" s="7">
        <v>613000</v>
      </c>
      <c r="E105" s="7">
        <v>368000</v>
      </c>
      <c r="F105" s="7">
        <v>1611000</v>
      </c>
      <c r="G105" s="7">
        <v>228000</v>
      </c>
      <c r="H105" s="10">
        <v>0</v>
      </c>
      <c r="I105" s="10">
        <v>0</v>
      </c>
      <c r="J105" s="10">
        <v>0</v>
      </c>
      <c r="K105" s="10">
        <v>1634000</v>
      </c>
      <c r="L105" s="10">
        <v>1570000</v>
      </c>
      <c r="M105" s="10">
        <v>1462000</v>
      </c>
      <c r="N105" s="10">
        <v>0</v>
      </c>
      <c r="O105" s="3" t="s">
        <v>233</v>
      </c>
    </row>
    <row r="106" spans="1:15" ht="26.5" thickBot="1" x14ac:dyDescent="0.4">
      <c r="A106" s="3" t="s">
        <v>112</v>
      </c>
      <c r="B106" s="7">
        <v>65000</v>
      </c>
      <c r="C106" s="7">
        <v>143000</v>
      </c>
      <c r="D106" s="7">
        <v>278000</v>
      </c>
      <c r="E106" s="7">
        <v>1570000</v>
      </c>
      <c r="F106" s="7">
        <v>1525000</v>
      </c>
      <c r="G106" s="7">
        <v>1232000</v>
      </c>
      <c r="H106" s="7">
        <v>752000</v>
      </c>
      <c r="I106" s="7">
        <v>504000</v>
      </c>
      <c r="J106" s="7">
        <v>252000</v>
      </c>
      <c r="K106" s="7">
        <v>0</v>
      </c>
      <c r="L106" s="7">
        <v>414000</v>
      </c>
      <c r="M106" s="7">
        <v>202000</v>
      </c>
      <c r="N106" s="7">
        <v>0</v>
      </c>
      <c r="O106" s="3" t="s">
        <v>234</v>
      </c>
    </row>
    <row r="107" spans="1:15" ht="15" thickBot="1" x14ac:dyDescent="0.4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>
        <v>0</v>
      </c>
      <c r="M107" s="10">
        <v>0</v>
      </c>
      <c r="N107" s="10">
        <v>0</v>
      </c>
      <c r="O107" s="3"/>
    </row>
    <row r="108" spans="1:15" ht="15" thickBot="1" x14ac:dyDescent="0.4">
      <c r="A108" s="17" t="s">
        <v>6</v>
      </c>
      <c r="B108" s="19">
        <v>185044000</v>
      </c>
      <c r="C108" s="19">
        <v>169078000</v>
      </c>
      <c r="D108" s="19">
        <v>156122000</v>
      </c>
      <c r="E108" s="19">
        <v>158339000</v>
      </c>
      <c r="F108" s="19">
        <v>93786000</v>
      </c>
      <c r="G108" s="19">
        <v>105533000</v>
      </c>
      <c r="H108" s="19">
        <v>75116000</v>
      </c>
      <c r="I108" s="19">
        <v>75894000</v>
      </c>
      <c r="J108" s="19">
        <v>61259000</v>
      </c>
      <c r="K108" s="19">
        <v>30527000</v>
      </c>
      <c r="L108" s="19">
        <v>13929000</v>
      </c>
      <c r="M108" s="19">
        <f>SUM(M109:M154)</f>
        <v>12308000</v>
      </c>
      <c r="N108" s="19">
        <f>SUM(N109:N154)</f>
        <v>7470000</v>
      </c>
      <c r="O108" s="18"/>
    </row>
    <row r="109" spans="1:15" ht="26.5" thickBot="1" x14ac:dyDescent="0.4">
      <c r="A109" s="3" t="s">
        <v>113</v>
      </c>
      <c r="B109" s="7">
        <v>1117000</v>
      </c>
      <c r="C109" s="7">
        <v>205000</v>
      </c>
      <c r="D109" s="7">
        <v>543000</v>
      </c>
      <c r="E109" s="7">
        <v>272000</v>
      </c>
      <c r="F109" s="7">
        <v>108000</v>
      </c>
      <c r="G109" s="7">
        <v>507000</v>
      </c>
      <c r="H109" s="7">
        <v>127000</v>
      </c>
      <c r="I109" s="7">
        <v>108000</v>
      </c>
      <c r="J109" s="7">
        <v>35000</v>
      </c>
      <c r="K109" s="7">
        <v>38000</v>
      </c>
      <c r="L109" s="7">
        <v>33000</v>
      </c>
      <c r="M109" s="7">
        <v>20000</v>
      </c>
      <c r="N109" s="7">
        <v>9000</v>
      </c>
      <c r="O109" s="3" t="s">
        <v>254</v>
      </c>
    </row>
    <row r="110" spans="1:15" ht="15" thickBot="1" x14ac:dyDescent="0.4">
      <c r="A110" s="3" t="s">
        <v>114</v>
      </c>
      <c r="B110" s="9">
        <v>8000</v>
      </c>
      <c r="C110" s="9">
        <v>22000</v>
      </c>
      <c r="D110" s="9">
        <v>13000</v>
      </c>
      <c r="E110" s="9">
        <v>27000</v>
      </c>
      <c r="F110" s="9">
        <v>41000</v>
      </c>
      <c r="G110" s="9">
        <v>0</v>
      </c>
      <c r="H110" s="9">
        <v>2000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3" t="s">
        <v>15</v>
      </c>
    </row>
    <row r="111" spans="1:15" ht="15" thickBot="1" x14ac:dyDescent="0.4">
      <c r="A111" s="3" t="s">
        <v>115</v>
      </c>
      <c r="B111" s="9">
        <v>3101000</v>
      </c>
      <c r="C111" s="9">
        <v>1788000</v>
      </c>
      <c r="D111" s="9">
        <v>1918000</v>
      </c>
      <c r="E111" s="11">
        <v>1239000</v>
      </c>
      <c r="F111" s="9">
        <v>889000</v>
      </c>
      <c r="G111" s="9">
        <v>743000</v>
      </c>
      <c r="H111" s="11">
        <v>880000</v>
      </c>
      <c r="I111" s="9">
        <v>281000</v>
      </c>
      <c r="J111" s="9">
        <v>2654000</v>
      </c>
      <c r="K111" s="9">
        <v>980000</v>
      </c>
      <c r="L111" s="9">
        <v>1155000</v>
      </c>
      <c r="M111" s="9">
        <v>1025000</v>
      </c>
      <c r="N111" s="9">
        <v>184000</v>
      </c>
      <c r="O111" s="3" t="s">
        <v>10</v>
      </c>
    </row>
    <row r="112" spans="1:15" ht="15" thickBot="1" x14ac:dyDescent="0.4">
      <c r="A112" s="3" t="s">
        <v>116</v>
      </c>
      <c r="B112" s="7">
        <v>4152000</v>
      </c>
      <c r="C112" s="7">
        <v>2655000</v>
      </c>
      <c r="D112" s="7">
        <v>0</v>
      </c>
      <c r="E112" s="7">
        <v>3316000</v>
      </c>
      <c r="F112" s="7">
        <v>1305000</v>
      </c>
      <c r="G112" s="7">
        <v>2784000</v>
      </c>
      <c r="H112" s="7">
        <v>788000</v>
      </c>
      <c r="I112" s="9">
        <v>489000</v>
      </c>
      <c r="J112" s="9">
        <v>517000</v>
      </c>
      <c r="K112" s="9">
        <v>466000</v>
      </c>
      <c r="L112" s="9">
        <v>330000</v>
      </c>
      <c r="M112" s="9">
        <v>153000</v>
      </c>
      <c r="N112" s="9">
        <v>2000</v>
      </c>
      <c r="O112" s="3" t="s">
        <v>10</v>
      </c>
    </row>
    <row r="113" spans="1:15" ht="15" thickBot="1" x14ac:dyDescent="0.4">
      <c r="A113" s="3" t="s">
        <v>117</v>
      </c>
      <c r="B113" s="9">
        <v>9532000</v>
      </c>
      <c r="C113" s="9">
        <v>5532000</v>
      </c>
      <c r="D113" s="9">
        <v>3229000</v>
      </c>
      <c r="E113" s="11">
        <v>2279000</v>
      </c>
      <c r="F113" s="7">
        <v>3238000</v>
      </c>
      <c r="G113" s="9">
        <v>495000</v>
      </c>
      <c r="H113" s="11">
        <v>1171000</v>
      </c>
      <c r="I113" s="7">
        <v>490000</v>
      </c>
      <c r="J113" s="7">
        <v>3227000</v>
      </c>
      <c r="K113" s="7">
        <v>169000</v>
      </c>
      <c r="L113" s="7">
        <v>326000</v>
      </c>
      <c r="M113" s="7">
        <v>545000</v>
      </c>
      <c r="N113" s="7">
        <v>6000</v>
      </c>
      <c r="O113" s="3" t="s">
        <v>10</v>
      </c>
    </row>
    <row r="114" spans="1:15" ht="26.5" thickBot="1" x14ac:dyDescent="0.4">
      <c r="A114" s="3" t="s">
        <v>118</v>
      </c>
      <c r="B114" s="9">
        <v>340000</v>
      </c>
      <c r="C114" s="9">
        <v>105000</v>
      </c>
      <c r="D114" s="9">
        <v>256000</v>
      </c>
      <c r="E114" s="7">
        <v>158000</v>
      </c>
      <c r="F114" s="7">
        <v>381000</v>
      </c>
      <c r="G114" s="9">
        <v>364000</v>
      </c>
      <c r="H114" s="9">
        <v>309000</v>
      </c>
      <c r="I114" s="7">
        <v>279000</v>
      </c>
      <c r="J114" s="7">
        <v>68000</v>
      </c>
      <c r="K114" s="7">
        <v>64000</v>
      </c>
      <c r="L114" s="7">
        <v>92000</v>
      </c>
      <c r="M114" s="7">
        <v>557000</v>
      </c>
      <c r="N114" s="7">
        <v>88000</v>
      </c>
      <c r="O114" s="5" t="s">
        <v>255</v>
      </c>
    </row>
    <row r="115" spans="1:15" ht="26.5" thickBot="1" x14ac:dyDescent="0.4">
      <c r="A115" s="3" t="s">
        <v>119</v>
      </c>
      <c r="B115" s="7">
        <v>459000</v>
      </c>
      <c r="C115" s="7">
        <v>3311000</v>
      </c>
      <c r="D115" s="7">
        <v>157000</v>
      </c>
      <c r="E115" s="7">
        <v>597000</v>
      </c>
      <c r="F115" s="7">
        <v>826000</v>
      </c>
      <c r="G115" s="7">
        <v>378000</v>
      </c>
      <c r="H115" s="8">
        <v>705000</v>
      </c>
      <c r="I115" s="7">
        <v>1116000</v>
      </c>
      <c r="J115" s="7">
        <v>569000</v>
      </c>
      <c r="K115" s="7">
        <v>628000</v>
      </c>
      <c r="L115" s="7">
        <v>0</v>
      </c>
      <c r="M115" s="7">
        <v>1000</v>
      </c>
      <c r="N115" s="7">
        <v>712000</v>
      </c>
      <c r="O115" s="3" t="s">
        <v>238</v>
      </c>
    </row>
    <row r="116" spans="1:15" ht="15" thickBot="1" x14ac:dyDescent="0.4">
      <c r="A116" s="3" t="s">
        <v>120</v>
      </c>
      <c r="B116" s="7">
        <v>687000</v>
      </c>
      <c r="C116" s="7">
        <v>570000</v>
      </c>
      <c r="D116" s="7">
        <v>518000</v>
      </c>
      <c r="E116" s="8">
        <v>241000</v>
      </c>
      <c r="F116" s="7">
        <v>150000</v>
      </c>
      <c r="G116" s="7">
        <v>82000</v>
      </c>
      <c r="H116" s="8">
        <v>922000</v>
      </c>
      <c r="I116" s="7">
        <v>2038000</v>
      </c>
      <c r="J116" s="7">
        <v>784000</v>
      </c>
      <c r="K116" s="7">
        <v>0</v>
      </c>
      <c r="L116" s="7">
        <v>20000</v>
      </c>
      <c r="M116" s="7">
        <v>0</v>
      </c>
      <c r="N116" s="7">
        <v>0</v>
      </c>
      <c r="O116" s="3" t="s">
        <v>10</v>
      </c>
    </row>
    <row r="117" spans="1:15" ht="15" thickBot="1" x14ac:dyDescent="0.4">
      <c r="A117" s="3" t="s">
        <v>121</v>
      </c>
      <c r="B117" s="7">
        <v>34000</v>
      </c>
      <c r="C117" s="7">
        <v>41000</v>
      </c>
      <c r="D117" s="7">
        <v>111000</v>
      </c>
      <c r="E117" s="8">
        <v>81000</v>
      </c>
      <c r="F117" s="7">
        <v>20000</v>
      </c>
      <c r="G117" s="7">
        <v>45000</v>
      </c>
      <c r="H117" s="8">
        <v>764000</v>
      </c>
      <c r="I117" s="7">
        <v>1178000</v>
      </c>
      <c r="J117" s="7">
        <v>528000</v>
      </c>
      <c r="K117" s="7">
        <v>613000</v>
      </c>
      <c r="L117" s="7">
        <v>308000</v>
      </c>
      <c r="M117" s="7">
        <v>335000</v>
      </c>
      <c r="N117" s="7">
        <v>0</v>
      </c>
      <c r="O117" s="3" t="s">
        <v>10</v>
      </c>
    </row>
    <row r="118" spans="1:15" ht="15" thickBot="1" x14ac:dyDescent="0.4">
      <c r="A118" s="3" t="s">
        <v>122</v>
      </c>
      <c r="B118" s="7">
        <v>1666000</v>
      </c>
      <c r="C118" s="7">
        <v>1402000</v>
      </c>
      <c r="D118" s="7">
        <v>116000</v>
      </c>
      <c r="E118" s="8">
        <v>195000</v>
      </c>
      <c r="F118" s="7">
        <v>451000</v>
      </c>
      <c r="G118" s="7">
        <v>187000</v>
      </c>
      <c r="H118" s="8">
        <v>95000</v>
      </c>
      <c r="I118" s="7">
        <v>8000</v>
      </c>
      <c r="J118" s="7">
        <v>5000</v>
      </c>
      <c r="K118" s="7">
        <v>35000</v>
      </c>
      <c r="L118" s="7">
        <v>18000</v>
      </c>
      <c r="M118" s="7">
        <v>35000</v>
      </c>
      <c r="N118" s="7">
        <v>20000</v>
      </c>
      <c r="O118" s="3" t="s">
        <v>10</v>
      </c>
    </row>
    <row r="119" spans="1:15" ht="15" thickBot="1" x14ac:dyDescent="0.4">
      <c r="A119" s="3" t="s">
        <v>123</v>
      </c>
      <c r="B119" s="7">
        <v>5350000</v>
      </c>
      <c r="C119" s="7">
        <v>5134000</v>
      </c>
      <c r="D119" s="7">
        <v>12203000</v>
      </c>
      <c r="E119" s="7">
        <v>2405000</v>
      </c>
      <c r="F119" s="7">
        <v>1353000</v>
      </c>
      <c r="G119" s="7">
        <v>285000</v>
      </c>
      <c r="H119" s="7">
        <v>176000</v>
      </c>
      <c r="I119" s="7">
        <v>354000</v>
      </c>
      <c r="J119" s="7">
        <v>2451000</v>
      </c>
      <c r="K119" s="7">
        <v>213000</v>
      </c>
      <c r="L119" s="7">
        <v>34000</v>
      </c>
      <c r="M119" s="7">
        <v>2000</v>
      </c>
      <c r="N119" s="7">
        <v>76000</v>
      </c>
      <c r="O119" s="3" t="s">
        <v>10</v>
      </c>
    </row>
    <row r="120" spans="1:15" ht="26.5" thickBot="1" x14ac:dyDescent="0.4">
      <c r="A120" s="3" t="s">
        <v>124</v>
      </c>
      <c r="B120" s="7">
        <v>4000</v>
      </c>
      <c r="C120" s="7">
        <v>6000</v>
      </c>
      <c r="D120" s="7">
        <v>0</v>
      </c>
      <c r="E120" s="10">
        <v>0</v>
      </c>
      <c r="F120" s="10">
        <v>0</v>
      </c>
      <c r="G120" s="7">
        <v>0</v>
      </c>
      <c r="H120" s="10">
        <v>0</v>
      </c>
      <c r="I120" s="10">
        <v>0</v>
      </c>
      <c r="J120" s="10"/>
      <c r="K120" s="10">
        <v>375000</v>
      </c>
      <c r="L120" s="10">
        <v>6000</v>
      </c>
      <c r="M120" s="10">
        <v>0</v>
      </c>
      <c r="N120" s="10">
        <v>0</v>
      </c>
      <c r="O120" s="3" t="s">
        <v>232</v>
      </c>
    </row>
    <row r="121" spans="1:15" ht="15" thickBot="1" x14ac:dyDescent="0.4">
      <c r="A121" s="3" t="s">
        <v>125</v>
      </c>
      <c r="B121" s="7">
        <v>406000</v>
      </c>
      <c r="C121" s="7">
        <v>386000</v>
      </c>
      <c r="D121" s="7">
        <v>1191000</v>
      </c>
      <c r="E121" s="11">
        <v>572000</v>
      </c>
      <c r="F121" s="9">
        <v>160000</v>
      </c>
      <c r="G121" s="9">
        <v>11254000</v>
      </c>
      <c r="H121" s="8">
        <v>191000</v>
      </c>
      <c r="I121" s="7">
        <v>200000</v>
      </c>
      <c r="J121" s="7">
        <v>0</v>
      </c>
      <c r="K121" s="7">
        <v>0</v>
      </c>
      <c r="L121" s="7">
        <v>0</v>
      </c>
      <c r="M121" s="7">
        <v>0</v>
      </c>
      <c r="N121" s="7">
        <v>1000</v>
      </c>
      <c r="O121" s="3" t="s">
        <v>10</v>
      </c>
    </row>
    <row r="122" spans="1:15" ht="15" thickBot="1" x14ac:dyDescent="0.4">
      <c r="A122" s="3" t="s">
        <v>126</v>
      </c>
      <c r="B122" s="9">
        <v>7877000</v>
      </c>
      <c r="C122" s="9">
        <v>3202000</v>
      </c>
      <c r="D122" s="7">
        <v>3865000</v>
      </c>
      <c r="E122" s="8">
        <v>8128000</v>
      </c>
      <c r="F122" s="7">
        <v>2799000</v>
      </c>
      <c r="G122" s="7">
        <v>2157000</v>
      </c>
      <c r="H122" s="8">
        <v>1649000</v>
      </c>
      <c r="I122" s="7">
        <v>3663000</v>
      </c>
      <c r="J122" s="7">
        <v>2524000</v>
      </c>
      <c r="K122" s="7">
        <v>2269000</v>
      </c>
      <c r="L122" s="7">
        <v>943000</v>
      </c>
      <c r="M122" s="7">
        <v>0</v>
      </c>
      <c r="N122" s="7">
        <v>0</v>
      </c>
      <c r="O122" s="3" t="s">
        <v>10</v>
      </c>
    </row>
    <row r="123" spans="1:15" ht="15" thickBot="1" x14ac:dyDescent="0.4">
      <c r="A123" s="3" t="s">
        <v>127</v>
      </c>
      <c r="B123" s="7">
        <v>52353000</v>
      </c>
      <c r="C123" s="7">
        <v>69975000</v>
      </c>
      <c r="D123" s="7">
        <v>58947000</v>
      </c>
      <c r="E123" s="8">
        <v>58409000</v>
      </c>
      <c r="F123" s="7">
        <v>35836000</v>
      </c>
      <c r="G123" s="7">
        <v>25942000</v>
      </c>
      <c r="H123" s="8">
        <v>28102000</v>
      </c>
      <c r="I123" s="7">
        <v>9553000</v>
      </c>
      <c r="J123" s="7">
        <v>7988000</v>
      </c>
      <c r="K123" s="7">
        <v>4378000</v>
      </c>
      <c r="L123" s="7">
        <v>3192000</v>
      </c>
      <c r="M123" s="7">
        <v>1414000</v>
      </c>
      <c r="N123" s="7">
        <v>1081000</v>
      </c>
      <c r="O123" s="3" t="s">
        <v>10</v>
      </c>
    </row>
    <row r="124" spans="1:15" ht="15" thickBot="1" x14ac:dyDescent="0.4">
      <c r="A124" s="3" t="s">
        <v>128</v>
      </c>
      <c r="B124" s="7">
        <v>1188000</v>
      </c>
      <c r="C124" s="7">
        <v>1307000</v>
      </c>
      <c r="D124" s="7">
        <v>2651000</v>
      </c>
      <c r="E124" s="8">
        <v>1336000</v>
      </c>
      <c r="F124" s="7">
        <v>248000</v>
      </c>
      <c r="G124" s="7">
        <v>285000</v>
      </c>
      <c r="H124" s="8">
        <v>66000</v>
      </c>
      <c r="I124" s="7">
        <v>398000</v>
      </c>
      <c r="J124" s="7">
        <v>193000</v>
      </c>
      <c r="K124" s="7">
        <v>46000</v>
      </c>
      <c r="L124" s="7">
        <v>45000</v>
      </c>
      <c r="M124" s="7">
        <v>90000</v>
      </c>
      <c r="N124" s="7">
        <v>20000</v>
      </c>
      <c r="O124" s="3" t="s">
        <v>10</v>
      </c>
    </row>
    <row r="125" spans="1:15" ht="15" thickBot="1" x14ac:dyDescent="0.4">
      <c r="A125" s="3" t="s">
        <v>129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3" t="s">
        <v>130</v>
      </c>
    </row>
    <row r="126" spans="1:15" ht="15" thickBot="1" x14ac:dyDescent="0.4">
      <c r="A126" s="3" t="s">
        <v>131</v>
      </c>
      <c r="B126" s="7">
        <v>431000</v>
      </c>
      <c r="C126" s="7">
        <v>624000</v>
      </c>
      <c r="D126" s="9">
        <v>278000</v>
      </c>
      <c r="E126" s="11">
        <v>711000</v>
      </c>
      <c r="F126" s="9">
        <v>559000</v>
      </c>
      <c r="G126" s="9">
        <v>90000</v>
      </c>
      <c r="H126" s="11">
        <v>2000</v>
      </c>
      <c r="I126" s="9">
        <v>81000</v>
      </c>
      <c r="J126" s="9">
        <v>13000</v>
      </c>
      <c r="K126" s="9">
        <v>2000</v>
      </c>
      <c r="L126" s="9">
        <v>3000</v>
      </c>
      <c r="M126" s="9">
        <v>0</v>
      </c>
      <c r="N126" s="9">
        <v>2000</v>
      </c>
      <c r="O126" s="3" t="s">
        <v>10</v>
      </c>
    </row>
    <row r="127" spans="1:15" ht="15" thickBot="1" x14ac:dyDescent="0.4">
      <c r="A127" s="3" t="s">
        <v>132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3" t="s">
        <v>22</v>
      </c>
    </row>
    <row r="128" spans="1:15" ht="15" thickBot="1" x14ac:dyDescent="0.4">
      <c r="A128" s="3" t="s">
        <v>133</v>
      </c>
      <c r="B128" s="9">
        <v>3232000</v>
      </c>
      <c r="C128" s="9">
        <v>1229000</v>
      </c>
      <c r="D128" s="9">
        <v>1864000</v>
      </c>
      <c r="E128" s="11">
        <v>1456000</v>
      </c>
      <c r="F128" s="9">
        <v>3586000</v>
      </c>
      <c r="G128" s="9">
        <v>3704000</v>
      </c>
      <c r="H128" s="11">
        <v>4837000</v>
      </c>
      <c r="I128" s="7">
        <v>2331000</v>
      </c>
      <c r="J128" s="7">
        <v>971000</v>
      </c>
      <c r="K128" s="7">
        <v>462000</v>
      </c>
      <c r="L128" s="7">
        <v>0</v>
      </c>
      <c r="M128" s="7">
        <v>0</v>
      </c>
      <c r="N128" s="7">
        <v>0</v>
      </c>
      <c r="O128" s="3" t="s">
        <v>223</v>
      </c>
    </row>
    <row r="129" spans="1:15" ht="15" thickBot="1" x14ac:dyDescent="0.4">
      <c r="A129" s="3" t="s">
        <v>134</v>
      </c>
      <c r="B129" s="7">
        <v>12446000</v>
      </c>
      <c r="C129" s="7">
        <v>24325000</v>
      </c>
      <c r="D129" s="7">
        <v>25729000</v>
      </c>
      <c r="E129" s="7">
        <v>24492000</v>
      </c>
      <c r="F129" s="7">
        <v>8188000</v>
      </c>
      <c r="G129" s="7">
        <v>2394000</v>
      </c>
      <c r="H129" s="7">
        <v>1792000</v>
      </c>
      <c r="I129" s="9">
        <v>2039000</v>
      </c>
      <c r="J129" s="9">
        <v>1441000</v>
      </c>
      <c r="K129" s="9">
        <v>407000</v>
      </c>
      <c r="L129" s="9">
        <v>304000</v>
      </c>
      <c r="M129" s="9">
        <v>153000</v>
      </c>
      <c r="N129" s="9">
        <v>232000</v>
      </c>
      <c r="O129" s="3" t="s">
        <v>10</v>
      </c>
    </row>
    <row r="130" spans="1:15" ht="15" thickBot="1" x14ac:dyDescent="0.4">
      <c r="A130" s="3" t="s">
        <v>135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192000</v>
      </c>
      <c r="L130" s="7">
        <v>30000</v>
      </c>
      <c r="M130" s="7">
        <v>10000</v>
      </c>
      <c r="N130" s="7">
        <v>4000</v>
      </c>
      <c r="O130" s="3" t="s">
        <v>10</v>
      </c>
    </row>
    <row r="131" spans="1:15" ht="15" thickBot="1" x14ac:dyDescent="0.4">
      <c r="A131" s="3" t="s">
        <v>136</v>
      </c>
      <c r="B131" s="10">
        <v>0</v>
      </c>
      <c r="C131" s="10">
        <v>0</v>
      </c>
      <c r="D131" s="7">
        <v>23000</v>
      </c>
      <c r="E131" s="10">
        <v>0</v>
      </c>
      <c r="F131" s="10">
        <v>0</v>
      </c>
      <c r="G131" s="7">
        <v>62000</v>
      </c>
      <c r="H131" s="7">
        <v>0</v>
      </c>
      <c r="I131" s="7">
        <v>78000</v>
      </c>
      <c r="J131" s="7">
        <v>0</v>
      </c>
      <c r="K131" s="7"/>
      <c r="L131" s="7">
        <v>81000</v>
      </c>
      <c r="M131" s="7">
        <v>0</v>
      </c>
      <c r="N131" s="7">
        <v>0</v>
      </c>
      <c r="O131" s="3" t="s">
        <v>10</v>
      </c>
    </row>
    <row r="132" spans="1:15" ht="15" thickBot="1" x14ac:dyDescent="0.4">
      <c r="A132" s="3" t="s">
        <v>137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3" t="s">
        <v>22</v>
      </c>
    </row>
    <row r="133" spans="1:15" ht="15" thickBot="1" x14ac:dyDescent="0.4">
      <c r="A133" s="3" t="s">
        <v>138</v>
      </c>
      <c r="B133" s="7">
        <v>71000</v>
      </c>
      <c r="C133" s="9">
        <v>28000</v>
      </c>
      <c r="D133" s="7">
        <v>0</v>
      </c>
      <c r="E133" s="7">
        <v>7000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1228000</v>
      </c>
      <c r="L133" s="10">
        <v>0</v>
      </c>
      <c r="M133" s="10">
        <v>0</v>
      </c>
      <c r="N133" s="10">
        <v>0</v>
      </c>
      <c r="O133" s="3" t="s">
        <v>139</v>
      </c>
    </row>
    <row r="134" spans="1:15" ht="15" thickBot="1" x14ac:dyDescent="0.4">
      <c r="A134" s="3" t="s">
        <v>140</v>
      </c>
      <c r="B134" s="7">
        <v>123000</v>
      </c>
      <c r="C134" s="7">
        <v>278000</v>
      </c>
      <c r="D134" s="7">
        <v>0</v>
      </c>
      <c r="E134" s="8">
        <v>55000</v>
      </c>
      <c r="F134" s="7">
        <v>12000</v>
      </c>
      <c r="G134" s="7">
        <v>104000</v>
      </c>
      <c r="H134" s="8">
        <v>78000</v>
      </c>
      <c r="I134" s="10">
        <v>0</v>
      </c>
      <c r="J134" s="10">
        <v>14937000</v>
      </c>
      <c r="K134" s="10">
        <v>1952000</v>
      </c>
      <c r="L134" s="7">
        <v>32000</v>
      </c>
      <c r="M134" s="7">
        <v>275000</v>
      </c>
      <c r="N134" s="7">
        <v>8000</v>
      </c>
      <c r="O134" s="3" t="s">
        <v>225</v>
      </c>
    </row>
    <row r="135" spans="1:15" ht="26.5" thickBot="1" x14ac:dyDescent="0.4">
      <c r="A135" s="3" t="s">
        <v>141</v>
      </c>
      <c r="B135" s="7">
        <v>1940000</v>
      </c>
      <c r="C135" s="7">
        <v>792000</v>
      </c>
      <c r="D135" s="7">
        <v>706000</v>
      </c>
      <c r="E135" s="7">
        <v>329000</v>
      </c>
      <c r="F135" s="9">
        <v>746000</v>
      </c>
      <c r="G135" s="9">
        <v>1443000</v>
      </c>
      <c r="H135" s="11">
        <v>466000</v>
      </c>
      <c r="I135" s="7">
        <v>444000</v>
      </c>
      <c r="J135" s="7">
        <v>141000</v>
      </c>
      <c r="K135" s="7">
        <v>555000</v>
      </c>
      <c r="L135" s="7">
        <v>402000</v>
      </c>
      <c r="M135" s="7">
        <v>340000</v>
      </c>
      <c r="N135" s="7">
        <v>548000</v>
      </c>
      <c r="O135" s="3" t="s">
        <v>256</v>
      </c>
    </row>
    <row r="136" spans="1:15" ht="26.5" thickBot="1" x14ac:dyDescent="0.4">
      <c r="A136" s="3" t="s">
        <v>142</v>
      </c>
      <c r="B136" s="7">
        <v>9000</v>
      </c>
      <c r="C136" s="7">
        <v>5000</v>
      </c>
      <c r="D136" s="7">
        <v>203000</v>
      </c>
      <c r="E136" s="7">
        <v>10000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3" t="s">
        <v>143</v>
      </c>
    </row>
    <row r="137" spans="1:15" ht="26.5" thickBot="1" x14ac:dyDescent="0.4">
      <c r="A137" s="3" t="s">
        <v>144</v>
      </c>
      <c r="B137" s="9">
        <v>904000</v>
      </c>
      <c r="C137" s="9">
        <v>585000</v>
      </c>
      <c r="D137" s="9">
        <v>182000</v>
      </c>
      <c r="E137" s="9">
        <v>75000</v>
      </c>
      <c r="F137" s="9">
        <v>21000</v>
      </c>
      <c r="G137" s="9">
        <v>406000</v>
      </c>
      <c r="H137" s="9">
        <v>126000</v>
      </c>
      <c r="I137" s="10">
        <v>0</v>
      </c>
      <c r="J137" s="10">
        <v>25000</v>
      </c>
      <c r="K137" s="10">
        <v>33000</v>
      </c>
      <c r="L137" s="10">
        <v>51000</v>
      </c>
      <c r="M137" s="10">
        <v>40000</v>
      </c>
      <c r="N137" s="10">
        <v>0</v>
      </c>
      <c r="O137" s="3" t="s">
        <v>240</v>
      </c>
    </row>
    <row r="138" spans="1:15" ht="15" thickBot="1" x14ac:dyDescent="0.4">
      <c r="A138" s="3" t="s">
        <v>145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3" t="s">
        <v>22</v>
      </c>
    </row>
    <row r="139" spans="1:15" ht="26.5" thickBot="1" x14ac:dyDescent="0.4">
      <c r="A139" s="3" t="s">
        <v>146</v>
      </c>
      <c r="B139" s="9">
        <v>831000</v>
      </c>
      <c r="C139" s="7">
        <v>172000</v>
      </c>
      <c r="D139" s="7">
        <v>244000</v>
      </c>
      <c r="E139" s="7">
        <v>162000</v>
      </c>
      <c r="F139" s="7">
        <v>283000</v>
      </c>
      <c r="G139" s="7">
        <v>747000</v>
      </c>
      <c r="H139" s="7">
        <v>120000</v>
      </c>
      <c r="I139" s="7">
        <v>31000</v>
      </c>
      <c r="J139" s="7">
        <v>92000</v>
      </c>
      <c r="K139" s="7">
        <v>514000</v>
      </c>
      <c r="L139" s="7">
        <v>21000</v>
      </c>
      <c r="M139" s="7">
        <v>187000</v>
      </c>
      <c r="N139" s="7">
        <v>0</v>
      </c>
      <c r="O139" s="3" t="s">
        <v>228</v>
      </c>
    </row>
    <row r="140" spans="1:15" ht="15" thickBot="1" x14ac:dyDescent="0.4">
      <c r="A140" s="3" t="s">
        <v>147</v>
      </c>
      <c r="B140" s="9">
        <v>42750000</v>
      </c>
      <c r="C140" s="9">
        <v>27106000</v>
      </c>
      <c r="D140" s="9">
        <v>23903000</v>
      </c>
      <c r="E140" s="11">
        <v>31002000</v>
      </c>
      <c r="F140" s="9">
        <v>13084000</v>
      </c>
      <c r="G140" s="9">
        <v>8033000</v>
      </c>
      <c r="H140" s="11">
        <v>9392000</v>
      </c>
      <c r="I140" s="7">
        <v>4901000</v>
      </c>
      <c r="J140" s="7">
        <v>3308000</v>
      </c>
      <c r="K140" s="7">
        <v>3803000</v>
      </c>
      <c r="L140" s="7">
        <v>1314000</v>
      </c>
      <c r="M140" s="7">
        <v>2058000</v>
      </c>
      <c r="N140" s="7">
        <v>778000</v>
      </c>
      <c r="O140" s="3" t="s">
        <v>10</v>
      </c>
    </row>
    <row r="141" spans="1:15" ht="15" thickBot="1" x14ac:dyDescent="0.4">
      <c r="A141" s="3" t="s">
        <v>148</v>
      </c>
      <c r="B141" s="10">
        <v>0</v>
      </c>
      <c r="C141" s="7">
        <v>10000</v>
      </c>
      <c r="D141" s="7">
        <v>92000</v>
      </c>
      <c r="E141" s="10">
        <v>0</v>
      </c>
      <c r="F141" s="7">
        <v>116000</v>
      </c>
      <c r="G141" s="10">
        <v>0</v>
      </c>
      <c r="H141" s="10">
        <v>0</v>
      </c>
      <c r="I141" s="10">
        <v>0</v>
      </c>
      <c r="J141" s="10">
        <v>31000</v>
      </c>
      <c r="K141" s="10">
        <v>5000</v>
      </c>
      <c r="L141" s="10">
        <v>0</v>
      </c>
      <c r="M141" s="10">
        <v>0</v>
      </c>
      <c r="N141" s="10">
        <v>0</v>
      </c>
      <c r="O141" s="3" t="s">
        <v>15</v>
      </c>
    </row>
    <row r="142" spans="1:15" ht="15" thickBot="1" x14ac:dyDescent="0.4">
      <c r="A142" s="3" t="s">
        <v>149</v>
      </c>
      <c r="B142" s="7">
        <v>4978000</v>
      </c>
      <c r="C142" s="7">
        <v>482000</v>
      </c>
      <c r="D142" s="7">
        <v>1016000</v>
      </c>
      <c r="E142" s="8">
        <v>1433000</v>
      </c>
      <c r="F142" s="7">
        <v>302000</v>
      </c>
      <c r="G142" s="7">
        <v>656000</v>
      </c>
      <c r="H142" s="8">
        <v>282000</v>
      </c>
      <c r="I142" s="9">
        <v>1164000</v>
      </c>
      <c r="J142" s="9">
        <v>542000</v>
      </c>
      <c r="K142" s="9">
        <v>356000</v>
      </c>
      <c r="L142" s="9">
        <v>106000</v>
      </c>
      <c r="M142" s="9">
        <v>1223000</v>
      </c>
      <c r="N142" s="9">
        <v>321000</v>
      </c>
      <c r="O142" s="3" t="s">
        <v>10</v>
      </c>
    </row>
    <row r="143" spans="1:15" ht="15" thickBot="1" x14ac:dyDescent="0.4">
      <c r="A143" s="3" t="s">
        <v>150</v>
      </c>
      <c r="B143" s="7">
        <v>0</v>
      </c>
      <c r="C143" s="7">
        <v>444000</v>
      </c>
      <c r="D143" s="7">
        <v>130000</v>
      </c>
      <c r="E143" s="7">
        <v>70000</v>
      </c>
      <c r="F143" s="12">
        <v>0</v>
      </c>
      <c r="G143" s="9">
        <v>73000</v>
      </c>
      <c r="H143" s="9">
        <v>251000</v>
      </c>
      <c r="I143" s="10">
        <v>0</v>
      </c>
      <c r="J143" s="10">
        <v>21000</v>
      </c>
      <c r="K143" s="10">
        <v>143000</v>
      </c>
      <c r="L143" s="7">
        <v>101000</v>
      </c>
      <c r="M143" s="7">
        <v>0</v>
      </c>
      <c r="N143" s="7">
        <v>0</v>
      </c>
      <c r="O143" s="3" t="s">
        <v>10</v>
      </c>
    </row>
    <row r="144" spans="1:15" ht="26.5" thickBot="1" x14ac:dyDescent="0.4">
      <c r="A144" s="3" t="s">
        <v>151</v>
      </c>
      <c r="B144" s="9">
        <v>577000</v>
      </c>
      <c r="C144" s="9">
        <v>34000</v>
      </c>
      <c r="D144" s="7">
        <v>267000</v>
      </c>
      <c r="E144" s="11">
        <v>481000</v>
      </c>
      <c r="F144" s="12">
        <v>0</v>
      </c>
      <c r="G144" s="9">
        <v>47000</v>
      </c>
      <c r="H144" s="11">
        <v>123000</v>
      </c>
      <c r="I144" s="7">
        <v>1000</v>
      </c>
      <c r="J144" s="10">
        <v>0</v>
      </c>
      <c r="K144" s="10">
        <v>42000</v>
      </c>
      <c r="L144" s="10">
        <v>0</v>
      </c>
      <c r="M144" s="10">
        <v>1000</v>
      </c>
      <c r="N144" s="10">
        <v>0</v>
      </c>
      <c r="O144" s="3" t="s">
        <v>239</v>
      </c>
    </row>
    <row r="145" spans="1:15" ht="15" thickBot="1" x14ac:dyDescent="0.4">
      <c r="A145" s="3" t="s">
        <v>152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3" t="s">
        <v>22</v>
      </c>
    </row>
    <row r="146" spans="1:15" ht="26.5" thickBot="1" x14ac:dyDescent="0.4">
      <c r="A146" s="3" t="s">
        <v>153</v>
      </c>
      <c r="B146" s="10">
        <v>0</v>
      </c>
      <c r="C146" s="7">
        <v>700000</v>
      </c>
      <c r="D146" s="7">
        <v>2233000</v>
      </c>
      <c r="E146" s="7">
        <v>4732000</v>
      </c>
      <c r="F146" s="7">
        <v>4350000</v>
      </c>
      <c r="G146" s="7">
        <v>1456000</v>
      </c>
      <c r="H146" s="7">
        <v>1480000</v>
      </c>
      <c r="I146" s="7">
        <v>1215000</v>
      </c>
      <c r="J146" s="7">
        <v>217000</v>
      </c>
      <c r="K146" s="7">
        <v>363000</v>
      </c>
      <c r="L146" s="7">
        <v>78000</v>
      </c>
      <c r="M146" s="7">
        <v>30000</v>
      </c>
      <c r="N146" s="7">
        <v>2000</v>
      </c>
      <c r="O146" s="3" t="s">
        <v>257</v>
      </c>
    </row>
    <row r="147" spans="1:15" ht="15" thickBot="1" x14ac:dyDescent="0.4">
      <c r="A147" s="3" t="s">
        <v>154</v>
      </c>
      <c r="B147" s="7">
        <v>2224000</v>
      </c>
      <c r="C147" s="7">
        <v>528000</v>
      </c>
      <c r="D147" s="7">
        <v>224000</v>
      </c>
      <c r="E147" s="8">
        <v>240000</v>
      </c>
      <c r="F147" s="7">
        <v>219000</v>
      </c>
      <c r="G147" s="7">
        <v>143000</v>
      </c>
      <c r="H147" s="8">
        <v>0</v>
      </c>
      <c r="I147" s="7">
        <v>49000</v>
      </c>
      <c r="J147" s="7">
        <v>2000</v>
      </c>
      <c r="K147" s="7">
        <v>1000</v>
      </c>
      <c r="L147" s="7">
        <v>99000</v>
      </c>
      <c r="M147" s="7">
        <v>22000</v>
      </c>
      <c r="N147" s="7">
        <v>1000</v>
      </c>
      <c r="O147" s="3" t="s">
        <v>10</v>
      </c>
    </row>
    <row r="148" spans="1:15" ht="15" thickBot="1" x14ac:dyDescent="0.4">
      <c r="A148" s="3" t="s">
        <v>155</v>
      </c>
      <c r="B148" s="7">
        <v>794000</v>
      </c>
      <c r="C148" s="7">
        <v>383000</v>
      </c>
      <c r="D148" s="7">
        <v>102000</v>
      </c>
      <c r="E148" s="8">
        <v>173000</v>
      </c>
      <c r="F148" s="10">
        <v>0</v>
      </c>
      <c r="G148" s="7">
        <v>636000</v>
      </c>
      <c r="H148" s="7">
        <v>94000</v>
      </c>
      <c r="I148" s="7">
        <v>906000</v>
      </c>
      <c r="J148" s="7">
        <v>400000</v>
      </c>
      <c r="K148" s="7">
        <v>545000</v>
      </c>
      <c r="L148" s="7">
        <v>0</v>
      </c>
      <c r="M148" s="7">
        <v>0</v>
      </c>
      <c r="N148" s="7">
        <v>0</v>
      </c>
      <c r="O148" s="3" t="s">
        <v>10</v>
      </c>
    </row>
    <row r="149" spans="1:15" ht="15" thickBot="1" x14ac:dyDescent="0.4">
      <c r="A149" s="3" t="s">
        <v>156</v>
      </c>
      <c r="B149" s="7">
        <v>3670000</v>
      </c>
      <c r="C149" s="7">
        <v>5183000</v>
      </c>
      <c r="D149" s="7">
        <v>927000</v>
      </c>
      <c r="E149" s="8">
        <v>2517000</v>
      </c>
      <c r="F149" s="7">
        <v>2637000</v>
      </c>
      <c r="G149" s="7">
        <v>1635000</v>
      </c>
      <c r="H149" s="8">
        <v>896000</v>
      </c>
      <c r="I149" s="7">
        <v>781000</v>
      </c>
      <c r="J149" s="7">
        <v>1122000</v>
      </c>
      <c r="K149" s="7">
        <v>1476000</v>
      </c>
      <c r="L149" s="7">
        <v>563000</v>
      </c>
      <c r="M149" s="7">
        <v>39000</v>
      </c>
      <c r="N149" s="7">
        <v>596000</v>
      </c>
      <c r="O149" s="3" t="s">
        <v>10</v>
      </c>
    </row>
    <row r="150" spans="1:15" ht="15" thickBot="1" x14ac:dyDescent="0.4">
      <c r="A150" s="3" t="s">
        <v>157</v>
      </c>
      <c r="B150" s="9">
        <v>830000</v>
      </c>
      <c r="C150" s="9">
        <v>721000</v>
      </c>
      <c r="D150" s="9">
        <v>1000000</v>
      </c>
      <c r="E150" s="11">
        <v>506000</v>
      </c>
      <c r="F150" s="9">
        <v>308000</v>
      </c>
      <c r="G150" s="9">
        <v>495000</v>
      </c>
      <c r="H150" s="11">
        <v>372000</v>
      </c>
      <c r="I150" s="9">
        <v>128000</v>
      </c>
      <c r="J150" s="9">
        <v>234000</v>
      </c>
      <c r="K150" s="9">
        <v>160000</v>
      </c>
      <c r="L150" s="9">
        <v>156000</v>
      </c>
      <c r="M150" s="9">
        <v>83000</v>
      </c>
      <c r="N150" s="9">
        <v>6000</v>
      </c>
      <c r="O150" s="3" t="s">
        <v>10</v>
      </c>
    </row>
    <row r="151" spans="1:15" ht="15" thickBot="1" x14ac:dyDescent="0.4">
      <c r="A151" s="3" t="s">
        <v>158</v>
      </c>
      <c r="B151" s="9">
        <v>4082000</v>
      </c>
      <c r="C151" s="9">
        <v>3835000</v>
      </c>
      <c r="D151" s="9">
        <v>3488000</v>
      </c>
      <c r="E151" s="11">
        <v>1249000</v>
      </c>
      <c r="F151" s="9">
        <v>3505000</v>
      </c>
      <c r="G151" s="9">
        <v>8471000</v>
      </c>
      <c r="H151" s="11">
        <v>6965000</v>
      </c>
      <c r="I151" s="9">
        <v>5278000</v>
      </c>
      <c r="J151" s="9">
        <v>4086000</v>
      </c>
      <c r="K151" s="9">
        <v>5316000</v>
      </c>
      <c r="L151" s="9">
        <v>3230000</v>
      </c>
      <c r="M151" s="9">
        <v>3307000</v>
      </c>
      <c r="N151" s="9">
        <v>2591000</v>
      </c>
      <c r="O151" s="3" t="s">
        <v>10</v>
      </c>
    </row>
    <row r="152" spans="1:15" ht="15" thickBot="1" x14ac:dyDescent="0.4">
      <c r="A152" s="3" t="s">
        <v>159</v>
      </c>
      <c r="B152" s="7">
        <v>10478000</v>
      </c>
      <c r="C152" s="7">
        <v>4402000</v>
      </c>
      <c r="D152" s="9">
        <v>5202000</v>
      </c>
      <c r="E152" s="11">
        <v>3945000</v>
      </c>
      <c r="F152" s="9">
        <v>3000000</v>
      </c>
      <c r="G152" s="9">
        <v>27700000</v>
      </c>
      <c r="H152" s="11">
        <v>10771000</v>
      </c>
      <c r="I152" s="9">
        <v>35760000</v>
      </c>
      <c r="J152" s="9">
        <v>11511000</v>
      </c>
      <c r="K152" s="9">
        <v>2325000</v>
      </c>
      <c r="L152" s="9">
        <v>333000</v>
      </c>
      <c r="M152" s="9">
        <v>188000</v>
      </c>
      <c r="N152" s="9">
        <v>134000</v>
      </c>
      <c r="O152" s="3" t="s">
        <v>10</v>
      </c>
    </row>
    <row r="153" spans="1:15" ht="15" thickBot="1" x14ac:dyDescent="0.4">
      <c r="A153" s="3" t="s">
        <v>160</v>
      </c>
      <c r="B153" s="9">
        <v>6400000</v>
      </c>
      <c r="C153" s="9">
        <v>1571000</v>
      </c>
      <c r="D153" s="9">
        <v>2591000</v>
      </c>
      <c r="E153" s="11">
        <v>5439000</v>
      </c>
      <c r="F153" s="9">
        <v>5065000</v>
      </c>
      <c r="G153" s="9">
        <v>1730000</v>
      </c>
      <c r="H153" s="11">
        <v>1122000</v>
      </c>
      <c r="I153" s="9">
        <v>552000</v>
      </c>
      <c r="J153" s="9">
        <v>622000</v>
      </c>
      <c r="K153" s="9">
        <v>373000</v>
      </c>
      <c r="L153" s="9">
        <v>523000</v>
      </c>
      <c r="M153" s="9">
        <v>175000</v>
      </c>
      <c r="N153" s="9">
        <v>48000</v>
      </c>
      <c r="O153" s="3" t="s">
        <v>10</v>
      </c>
    </row>
    <row r="154" spans="1:15" ht="15" thickBot="1" x14ac:dyDescent="0.4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>
        <v>0</v>
      </c>
      <c r="M154" s="10">
        <v>0</v>
      </c>
      <c r="N154" s="10">
        <v>0</v>
      </c>
      <c r="O154" s="3"/>
    </row>
    <row r="155" spans="1:15" ht="15" thickBot="1" x14ac:dyDescent="0.4">
      <c r="A155" s="17" t="s">
        <v>161</v>
      </c>
      <c r="B155" s="19">
        <v>40779000</v>
      </c>
      <c r="C155" s="19">
        <v>50671000</v>
      </c>
      <c r="D155" s="19">
        <v>18019000</v>
      </c>
      <c r="E155" s="19">
        <v>46096000</v>
      </c>
      <c r="F155" s="19">
        <v>39329000</v>
      </c>
      <c r="G155" s="19">
        <v>36421000</v>
      </c>
      <c r="H155" s="19">
        <v>33615000</v>
      </c>
      <c r="I155" s="19">
        <v>21487000</v>
      </c>
      <c r="J155" s="19">
        <v>22650000</v>
      </c>
      <c r="K155" s="19">
        <v>8753000</v>
      </c>
      <c r="L155" s="19">
        <v>3396000</v>
      </c>
      <c r="M155" s="19">
        <f>SUM(M156:M176)</f>
        <v>1486000</v>
      </c>
      <c r="N155" s="19">
        <f>SUM(N156:N176)</f>
        <v>1497000</v>
      </c>
      <c r="O155" s="18"/>
    </row>
    <row r="156" spans="1:15" ht="15" thickBot="1" x14ac:dyDescent="0.4">
      <c r="A156" s="3" t="s">
        <v>162</v>
      </c>
      <c r="B156" s="7">
        <v>0</v>
      </c>
      <c r="C156" s="7">
        <v>9785000</v>
      </c>
      <c r="D156" s="7">
        <v>8353000</v>
      </c>
      <c r="E156" s="8">
        <v>2460000</v>
      </c>
      <c r="F156" s="7">
        <v>863000</v>
      </c>
      <c r="G156" s="7">
        <v>2438000</v>
      </c>
      <c r="H156" s="8">
        <v>2686000</v>
      </c>
      <c r="I156" s="7">
        <v>2122000</v>
      </c>
      <c r="J156" s="7">
        <v>2326000</v>
      </c>
      <c r="K156" s="7">
        <v>1195000</v>
      </c>
      <c r="L156" s="7">
        <v>1198000</v>
      </c>
      <c r="M156" s="7">
        <v>0</v>
      </c>
      <c r="N156" s="7">
        <v>0</v>
      </c>
      <c r="O156" s="3" t="s">
        <v>10</v>
      </c>
    </row>
    <row r="157" spans="1:15" ht="15" thickBot="1" x14ac:dyDescent="0.4">
      <c r="A157" s="3" t="s">
        <v>163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3"/>
    </row>
    <row r="158" spans="1:15" ht="26.5" thickBot="1" x14ac:dyDescent="0.4">
      <c r="A158" s="3" t="s">
        <v>164</v>
      </c>
      <c r="B158" s="7">
        <v>34022000</v>
      </c>
      <c r="C158" s="7">
        <v>31044000</v>
      </c>
      <c r="D158" s="10">
        <v>0</v>
      </c>
      <c r="E158" s="7">
        <v>33200000</v>
      </c>
      <c r="F158" s="7">
        <v>22315000</v>
      </c>
      <c r="G158" s="7">
        <v>13531000</v>
      </c>
      <c r="H158" s="8">
        <v>17363000</v>
      </c>
      <c r="I158" s="9">
        <v>5919000</v>
      </c>
      <c r="J158" s="9">
        <v>5262000</v>
      </c>
      <c r="K158" s="9">
        <v>874000</v>
      </c>
      <c r="L158" s="9">
        <v>89000</v>
      </c>
      <c r="M158" s="9">
        <v>0</v>
      </c>
      <c r="N158" s="9">
        <v>134000</v>
      </c>
      <c r="O158" s="3" t="s">
        <v>258</v>
      </c>
    </row>
    <row r="159" spans="1:15" ht="15" thickBot="1" x14ac:dyDescent="0.4">
      <c r="A159" s="3" t="s">
        <v>165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7">
        <v>411000</v>
      </c>
      <c r="H159" s="8">
        <v>640000</v>
      </c>
      <c r="I159" s="7">
        <v>72000</v>
      </c>
      <c r="J159" s="7">
        <v>0</v>
      </c>
      <c r="K159" s="7">
        <v>0</v>
      </c>
      <c r="L159" s="7">
        <v>21000</v>
      </c>
      <c r="M159" s="7">
        <v>0</v>
      </c>
      <c r="N159" s="7">
        <v>0</v>
      </c>
      <c r="O159" s="3" t="s">
        <v>10</v>
      </c>
    </row>
    <row r="160" spans="1:15" ht="15" thickBot="1" x14ac:dyDescent="0.4">
      <c r="A160" s="3" t="s">
        <v>166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3"/>
    </row>
    <row r="161" spans="1:15" ht="15" thickBot="1" x14ac:dyDescent="0.4">
      <c r="A161" s="3" t="s">
        <v>167</v>
      </c>
      <c r="B161" s="7">
        <v>372000</v>
      </c>
      <c r="C161" s="7">
        <v>1288000</v>
      </c>
      <c r="D161" s="7">
        <v>1030000</v>
      </c>
      <c r="E161" s="7">
        <v>66000</v>
      </c>
      <c r="F161" s="7">
        <v>606000</v>
      </c>
      <c r="G161" s="7">
        <v>350000</v>
      </c>
      <c r="H161" s="7">
        <v>0</v>
      </c>
      <c r="I161" s="7">
        <v>78000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3" t="s">
        <v>15</v>
      </c>
    </row>
    <row r="162" spans="1:15" ht="15" thickBot="1" x14ac:dyDescent="0.4">
      <c r="A162" s="3" t="s">
        <v>168</v>
      </c>
      <c r="B162" s="10">
        <v>0</v>
      </c>
      <c r="C162" s="7">
        <v>120000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3" t="s">
        <v>10</v>
      </c>
    </row>
    <row r="163" spans="1:15" ht="15" thickBot="1" x14ac:dyDescent="0.4">
      <c r="A163" s="3" t="s">
        <v>169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112000</v>
      </c>
      <c r="K163" s="10">
        <v>250000</v>
      </c>
      <c r="L163" s="10">
        <v>44000</v>
      </c>
      <c r="M163" s="10">
        <v>0</v>
      </c>
      <c r="N163" s="10">
        <v>30000</v>
      </c>
      <c r="O163" s="3" t="s">
        <v>10</v>
      </c>
    </row>
    <row r="164" spans="1:15" ht="15" thickBot="1" x14ac:dyDescent="0.4">
      <c r="A164" s="3" t="s">
        <v>170</v>
      </c>
      <c r="B164" s="10">
        <v>0</v>
      </c>
      <c r="C164" s="10">
        <v>0</v>
      </c>
      <c r="D164" s="10">
        <v>0</v>
      </c>
      <c r="E164" s="7">
        <v>3706000</v>
      </c>
      <c r="F164" s="7">
        <v>1492000</v>
      </c>
      <c r="G164" s="7">
        <v>947000</v>
      </c>
      <c r="H164" s="8">
        <v>709000</v>
      </c>
      <c r="I164" s="10">
        <v>0</v>
      </c>
      <c r="J164" s="10">
        <v>1141000</v>
      </c>
      <c r="K164" s="10">
        <v>901000</v>
      </c>
      <c r="L164" s="10">
        <v>829000</v>
      </c>
      <c r="M164" s="10">
        <v>406000</v>
      </c>
      <c r="N164" s="10">
        <v>178000</v>
      </c>
      <c r="O164" s="3" t="s">
        <v>10</v>
      </c>
    </row>
    <row r="165" spans="1:15" ht="15" thickBot="1" x14ac:dyDescent="0.4">
      <c r="A165" s="3" t="s">
        <v>171</v>
      </c>
      <c r="B165" s="10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3"/>
    </row>
    <row r="166" spans="1:15" ht="26.5" thickBot="1" x14ac:dyDescent="0.4">
      <c r="A166" s="3" t="s">
        <v>172</v>
      </c>
      <c r="B166" s="10">
        <v>0</v>
      </c>
      <c r="C166" s="10">
        <v>0</v>
      </c>
      <c r="D166" s="10">
        <v>0</v>
      </c>
      <c r="E166" s="10">
        <v>0</v>
      </c>
      <c r="F166" s="7">
        <v>3325000</v>
      </c>
      <c r="G166" s="7">
        <v>5375000</v>
      </c>
      <c r="H166" s="7">
        <v>2895000</v>
      </c>
      <c r="I166" s="7">
        <v>855000</v>
      </c>
      <c r="J166" s="7">
        <v>649000</v>
      </c>
      <c r="K166" s="7">
        <v>103000</v>
      </c>
      <c r="L166" s="7">
        <v>38000</v>
      </c>
      <c r="M166" s="7">
        <v>101000</v>
      </c>
      <c r="N166" s="7">
        <v>0</v>
      </c>
      <c r="O166" s="3" t="s">
        <v>235</v>
      </c>
    </row>
    <row r="167" spans="1:15" ht="15" thickBot="1" x14ac:dyDescent="0.4">
      <c r="A167" s="3" t="s">
        <v>173</v>
      </c>
      <c r="B167" s="10">
        <v>0</v>
      </c>
      <c r="C167" s="10">
        <v>0</v>
      </c>
      <c r="D167" s="10">
        <v>0</v>
      </c>
      <c r="E167" s="10">
        <v>0</v>
      </c>
      <c r="F167" s="10">
        <v>0</v>
      </c>
      <c r="G167" s="7">
        <v>40000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3" t="s">
        <v>15</v>
      </c>
    </row>
    <row r="168" spans="1:15" ht="15" thickBot="1" x14ac:dyDescent="0.4">
      <c r="A168" s="3" t="s">
        <v>174</v>
      </c>
      <c r="B168" s="7">
        <v>33000</v>
      </c>
      <c r="C168" s="7">
        <v>344000</v>
      </c>
      <c r="D168" s="7">
        <v>161000</v>
      </c>
      <c r="E168" s="7">
        <v>1112000</v>
      </c>
      <c r="F168" s="7">
        <v>848000</v>
      </c>
      <c r="G168" s="7">
        <v>1380000</v>
      </c>
      <c r="H168" s="7">
        <v>132000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3" t="s">
        <v>15</v>
      </c>
    </row>
    <row r="169" spans="1:15" ht="15" thickBot="1" x14ac:dyDescent="0.4">
      <c r="A169" s="3" t="s">
        <v>175</v>
      </c>
      <c r="B169" s="10">
        <v>0</v>
      </c>
      <c r="C169" s="10">
        <v>0</v>
      </c>
      <c r="D169" s="10">
        <v>0</v>
      </c>
      <c r="E169" s="10">
        <v>0</v>
      </c>
      <c r="F169" s="7">
        <v>3694000</v>
      </c>
      <c r="G169" s="7">
        <v>0</v>
      </c>
      <c r="H169" s="8">
        <v>1498000</v>
      </c>
      <c r="I169" s="9">
        <v>5041000</v>
      </c>
      <c r="J169" s="9">
        <v>3502000</v>
      </c>
      <c r="K169" s="9">
        <v>462000</v>
      </c>
      <c r="L169" s="9">
        <v>0</v>
      </c>
      <c r="M169" s="9">
        <v>0</v>
      </c>
      <c r="N169" s="9">
        <v>0</v>
      </c>
      <c r="O169" s="3" t="s">
        <v>10</v>
      </c>
    </row>
    <row r="170" spans="1:15" ht="15" thickBot="1" x14ac:dyDescent="0.4">
      <c r="A170" s="3" t="s">
        <v>176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723000</v>
      </c>
      <c r="O170" s="3" t="s">
        <v>10</v>
      </c>
    </row>
    <row r="171" spans="1:15" ht="15" thickBot="1" x14ac:dyDescent="0.4">
      <c r="A171" s="3" t="s">
        <v>177</v>
      </c>
      <c r="B171" s="10">
        <v>0</v>
      </c>
      <c r="C171" s="7">
        <v>710000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3" t="s">
        <v>10</v>
      </c>
    </row>
    <row r="172" spans="1:15" ht="15" thickBot="1" x14ac:dyDescent="0.4">
      <c r="A172" s="3" t="s">
        <v>178</v>
      </c>
      <c r="B172" s="10">
        <v>0</v>
      </c>
      <c r="C172" s="7">
        <v>1300000</v>
      </c>
      <c r="D172" s="7">
        <v>2134000</v>
      </c>
      <c r="E172" s="7">
        <v>1184000</v>
      </c>
      <c r="F172" s="7">
        <v>1894000</v>
      </c>
      <c r="G172" s="7">
        <v>1269000</v>
      </c>
      <c r="H172" s="10">
        <v>0</v>
      </c>
      <c r="I172" s="7">
        <v>1076000</v>
      </c>
      <c r="J172" s="7">
        <v>2723000</v>
      </c>
      <c r="K172" s="7">
        <v>3088000</v>
      </c>
      <c r="L172" s="7">
        <v>0</v>
      </c>
      <c r="M172" s="7">
        <v>0</v>
      </c>
      <c r="N172" s="7">
        <v>0</v>
      </c>
      <c r="O172" s="3" t="s">
        <v>15</v>
      </c>
    </row>
    <row r="173" spans="1:15" ht="15" thickBot="1" x14ac:dyDescent="0.4">
      <c r="A173" s="3" t="s">
        <v>179</v>
      </c>
      <c r="B173" s="7">
        <v>3621000</v>
      </c>
      <c r="C173" s="7">
        <v>4160000</v>
      </c>
      <c r="D173" s="7">
        <v>5232000</v>
      </c>
      <c r="E173" s="8">
        <v>3718000</v>
      </c>
      <c r="F173" s="7">
        <v>3743000</v>
      </c>
      <c r="G173" s="7">
        <v>9952000</v>
      </c>
      <c r="H173" s="8">
        <v>6846000</v>
      </c>
      <c r="I173" s="7">
        <v>6324000</v>
      </c>
      <c r="J173" s="7">
        <v>6935000</v>
      </c>
      <c r="K173" s="7">
        <v>1880000</v>
      </c>
      <c r="L173" s="7">
        <v>1177000</v>
      </c>
      <c r="M173" s="7">
        <v>708000</v>
      </c>
      <c r="N173" s="7">
        <v>432000</v>
      </c>
      <c r="O173" s="3" t="s">
        <v>10</v>
      </c>
    </row>
    <row r="174" spans="1:15" ht="15" thickBot="1" x14ac:dyDescent="0.4">
      <c r="A174" s="3" t="s">
        <v>180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7">
        <v>330000</v>
      </c>
      <c r="H174" s="7">
        <v>34000</v>
      </c>
      <c r="I174" s="10">
        <v>0</v>
      </c>
      <c r="J174" s="10"/>
      <c r="K174" s="10">
        <v>0</v>
      </c>
      <c r="L174" s="10">
        <v>0</v>
      </c>
      <c r="M174" s="10">
        <v>0</v>
      </c>
      <c r="N174" s="10">
        <v>0</v>
      </c>
      <c r="O174" s="3" t="s">
        <v>15</v>
      </c>
    </row>
    <row r="175" spans="1:15" ht="15" thickBot="1" x14ac:dyDescent="0.4">
      <c r="A175" s="3" t="s">
        <v>181</v>
      </c>
      <c r="B175" s="7">
        <v>2731000</v>
      </c>
      <c r="C175" s="7">
        <v>1920000</v>
      </c>
      <c r="D175" s="7">
        <v>1109000</v>
      </c>
      <c r="E175" s="8">
        <v>650000</v>
      </c>
      <c r="F175" s="7">
        <v>549000</v>
      </c>
      <c r="G175" s="7">
        <v>398000</v>
      </c>
      <c r="H175" s="7">
        <v>812000</v>
      </c>
      <c r="I175" s="10">
        <v>0</v>
      </c>
      <c r="J175" s="10">
        <v>0</v>
      </c>
      <c r="K175" s="10">
        <v>0</v>
      </c>
      <c r="L175" s="10">
        <v>0</v>
      </c>
      <c r="M175" s="10">
        <v>271000</v>
      </c>
      <c r="N175" s="10">
        <v>0</v>
      </c>
      <c r="O175" s="3" t="s">
        <v>15</v>
      </c>
    </row>
    <row r="176" spans="1:15" ht="15" thickBot="1" x14ac:dyDescent="0.4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>
        <v>0</v>
      </c>
      <c r="M176" s="10">
        <v>0</v>
      </c>
      <c r="N176" s="10">
        <v>0</v>
      </c>
      <c r="O176" s="3"/>
    </row>
    <row r="177" spans="1:15" ht="15" thickBot="1" x14ac:dyDescent="0.4">
      <c r="A177" s="17" t="s">
        <v>9</v>
      </c>
      <c r="B177" s="19">
        <v>243592000</v>
      </c>
      <c r="C177" s="19">
        <v>166285000</v>
      </c>
      <c r="D177" s="19">
        <v>129066000</v>
      </c>
      <c r="E177" s="19">
        <v>107235000</v>
      </c>
      <c r="F177" s="19">
        <v>100920000</v>
      </c>
      <c r="G177" s="19">
        <v>102025000</v>
      </c>
      <c r="H177" s="19">
        <v>138818000</v>
      </c>
      <c r="I177" s="19">
        <v>78231000</v>
      </c>
      <c r="J177" s="19">
        <v>60091000</v>
      </c>
      <c r="K177" s="19">
        <v>31197000</v>
      </c>
      <c r="L177" s="19">
        <v>12590000</v>
      </c>
      <c r="M177" s="19">
        <f>SUM(M178:M215)</f>
        <v>20597000</v>
      </c>
      <c r="N177" s="19">
        <f>SUM(N178:N215)</f>
        <v>5540000</v>
      </c>
      <c r="O177" s="18"/>
    </row>
    <row r="178" spans="1:15" ht="15" thickBot="1" x14ac:dyDescent="0.4">
      <c r="A178" s="3" t="s">
        <v>182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/>
      <c r="K178" s="10">
        <v>118000</v>
      </c>
      <c r="L178" s="10">
        <v>1000</v>
      </c>
      <c r="M178" s="10">
        <v>0</v>
      </c>
      <c r="N178" s="10">
        <v>0</v>
      </c>
      <c r="O178" s="3" t="s">
        <v>15</v>
      </c>
    </row>
    <row r="179" spans="1:15" ht="15" thickBot="1" x14ac:dyDescent="0.4">
      <c r="A179" s="3" t="s">
        <v>183</v>
      </c>
      <c r="B179" s="7">
        <v>15861000</v>
      </c>
      <c r="C179" s="7">
        <v>10445000</v>
      </c>
      <c r="D179" s="9">
        <v>10250000</v>
      </c>
      <c r="E179" s="11">
        <v>15510000</v>
      </c>
      <c r="F179" s="9">
        <v>11201000</v>
      </c>
      <c r="G179" s="9">
        <v>9203000</v>
      </c>
      <c r="H179" s="11">
        <v>3150000</v>
      </c>
      <c r="I179" s="9">
        <v>3304000</v>
      </c>
      <c r="J179" s="9">
        <v>4135000</v>
      </c>
      <c r="K179" s="9">
        <v>1024000</v>
      </c>
      <c r="L179" s="9">
        <v>1164000</v>
      </c>
      <c r="M179" s="9">
        <v>2258000</v>
      </c>
      <c r="N179" s="9">
        <v>1562000</v>
      </c>
      <c r="O179" s="3" t="s">
        <v>10</v>
      </c>
    </row>
    <row r="180" spans="1:15" ht="15" thickBot="1" x14ac:dyDescent="0.4">
      <c r="A180" s="3" t="s">
        <v>184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3" t="s">
        <v>22</v>
      </c>
    </row>
    <row r="181" spans="1:15" ht="15" thickBot="1" x14ac:dyDescent="0.4">
      <c r="A181" s="3" t="s">
        <v>185</v>
      </c>
      <c r="B181" s="10">
        <v>0</v>
      </c>
      <c r="C181" s="10">
        <v>0</v>
      </c>
      <c r="D181" s="10">
        <v>0</v>
      </c>
      <c r="E181" s="10">
        <v>0</v>
      </c>
      <c r="F181" s="12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3"/>
    </row>
    <row r="182" spans="1:15" ht="15" thickBot="1" x14ac:dyDescent="0.4">
      <c r="A182" s="3" t="s">
        <v>186</v>
      </c>
      <c r="B182" s="7">
        <v>346000</v>
      </c>
      <c r="C182" s="7">
        <v>349000</v>
      </c>
      <c r="D182" s="7">
        <v>328000</v>
      </c>
      <c r="E182" s="7">
        <v>133000</v>
      </c>
      <c r="F182" s="7">
        <v>696000</v>
      </c>
      <c r="G182" s="7">
        <v>219000</v>
      </c>
      <c r="H182" s="7">
        <v>217000</v>
      </c>
      <c r="I182" s="7">
        <v>38000</v>
      </c>
      <c r="J182" s="7">
        <v>1159000</v>
      </c>
      <c r="K182" s="7">
        <v>666000</v>
      </c>
      <c r="L182" s="7">
        <v>272000</v>
      </c>
      <c r="M182" s="7">
        <v>0</v>
      </c>
      <c r="N182" s="7">
        <v>0</v>
      </c>
      <c r="O182" s="3" t="s">
        <v>15</v>
      </c>
    </row>
    <row r="183" spans="1:15" ht="26.5" thickBot="1" x14ac:dyDescent="0.4">
      <c r="A183" s="3" t="s">
        <v>187</v>
      </c>
      <c r="B183" s="7">
        <v>13000</v>
      </c>
      <c r="C183" s="7">
        <v>16000</v>
      </c>
      <c r="D183" s="10">
        <v>0</v>
      </c>
      <c r="E183" s="7">
        <v>172000</v>
      </c>
      <c r="F183" s="7">
        <v>122000</v>
      </c>
      <c r="G183" s="7">
        <v>5000</v>
      </c>
      <c r="H183" s="7">
        <v>214000</v>
      </c>
      <c r="I183" s="7">
        <v>8000</v>
      </c>
      <c r="J183" s="7">
        <v>2000</v>
      </c>
      <c r="K183" s="7">
        <v>4000</v>
      </c>
      <c r="L183" s="7">
        <v>0</v>
      </c>
      <c r="M183" s="7">
        <v>0</v>
      </c>
      <c r="N183" s="7">
        <v>0</v>
      </c>
      <c r="O183" s="3" t="s">
        <v>224</v>
      </c>
    </row>
    <row r="184" spans="1:15" ht="15" thickBot="1" x14ac:dyDescent="0.4">
      <c r="A184" s="3" t="s">
        <v>188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7">
        <v>735000</v>
      </c>
      <c r="J184" s="7">
        <v>221000</v>
      </c>
      <c r="K184" s="7">
        <v>1074000</v>
      </c>
      <c r="L184" s="7">
        <v>604000</v>
      </c>
      <c r="M184" s="7">
        <v>1375000</v>
      </c>
      <c r="N184" s="7">
        <v>1068000</v>
      </c>
      <c r="O184" s="3" t="s">
        <v>10</v>
      </c>
    </row>
    <row r="185" spans="1:15" ht="15" thickBot="1" x14ac:dyDescent="0.4">
      <c r="A185" s="3" t="s">
        <v>189</v>
      </c>
      <c r="B185" s="9">
        <v>80856000</v>
      </c>
      <c r="C185" s="9">
        <v>52722000</v>
      </c>
      <c r="D185" s="9">
        <v>23641000</v>
      </c>
      <c r="E185" s="11">
        <v>34194000</v>
      </c>
      <c r="F185" s="9">
        <v>22425000</v>
      </c>
      <c r="G185" s="9">
        <v>27432000</v>
      </c>
      <c r="H185" s="11">
        <v>30637000</v>
      </c>
      <c r="I185" s="7">
        <v>6891000</v>
      </c>
      <c r="J185" s="7">
        <v>10758000</v>
      </c>
      <c r="K185" s="7">
        <v>5004000</v>
      </c>
      <c r="L185" s="7">
        <v>2566000</v>
      </c>
      <c r="M185" s="7">
        <v>10792000</v>
      </c>
      <c r="N185" s="7">
        <v>109000</v>
      </c>
      <c r="O185" s="3" t="s">
        <v>10</v>
      </c>
    </row>
    <row r="186" spans="1:15" ht="15" thickBot="1" x14ac:dyDescent="0.4">
      <c r="A186" s="3" t="s">
        <v>190</v>
      </c>
      <c r="B186" s="7">
        <v>21315000</v>
      </c>
      <c r="C186" s="7">
        <v>22880000</v>
      </c>
      <c r="D186" s="9">
        <v>12107000</v>
      </c>
      <c r="E186" s="11">
        <v>5368000</v>
      </c>
      <c r="F186" s="9">
        <v>1830000</v>
      </c>
      <c r="G186" s="9">
        <v>157000</v>
      </c>
      <c r="H186" s="11">
        <v>149000</v>
      </c>
      <c r="I186" s="9">
        <v>144000</v>
      </c>
      <c r="J186" s="9">
        <v>49000</v>
      </c>
      <c r="K186" s="9">
        <v>262000</v>
      </c>
      <c r="L186" s="9">
        <v>139000</v>
      </c>
      <c r="M186" s="9">
        <v>136000</v>
      </c>
      <c r="N186" s="9">
        <v>88000</v>
      </c>
      <c r="O186" s="3" t="s">
        <v>10</v>
      </c>
    </row>
    <row r="187" spans="1:15" ht="15" thickBot="1" x14ac:dyDescent="0.4">
      <c r="A187" s="3" t="s">
        <v>191</v>
      </c>
      <c r="B187" s="9">
        <v>7957000</v>
      </c>
      <c r="C187" s="9">
        <v>9560000</v>
      </c>
      <c r="D187" s="9">
        <v>196000</v>
      </c>
      <c r="E187" s="11">
        <v>428000</v>
      </c>
      <c r="F187" s="9">
        <v>1936000</v>
      </c>
      <c r="G187" s="9">
        <v>8422000</v>
      </c>
      <c r="H187" s="11">
        <v>7039000</v>
      </c>
      <c r="I187" s="7">
        <v>2635000</v>
      </c>
      <c r="J187" s="7">
        <v>6728000</v>
      </c>
      <c r="K187" s="7">
        <v>1273000</v>
      </c>
      <c r="L187" s="7">
        <v>65000</v>
      </c>
      <c r="M187" s="7">
        <v>0</v>
      </c>
      <c r="N187" s="7">
        <v>0</v>
      </c>
      <c r="O187" s="3" t="s">
        <v>10</v>
      </c>
    </row>
    <row r="188" spans="1:15" ht="15" thickBot="1" x14ac:dyDescent="0.4">
      <c r="A188" s="3" t="s">
        <v>192</v>
      </c>
      <c r="B188" s="7">
        <v>16327000</v>
      </c>
      <c r="C188" s="7">
        <v>10664000</v>
      </c>
      <c r="D188" s="9">
        <v>12708000</v>
      </c>
      <c r="E188" s="10">
        <v>0</v>
      </c>
      <c r="F188" s="7">
        <v>7868000</v>
      </c>
      <c r="G188" s="7">
        <v>0</v>
      </c>
      <c r="H188" s="11">
        <v>6057000</v>
      </c>
      <c r="I188" s="9">
        <v>3247000</v>
      </c>
      <c r="J188" s="9">
        <v>1794000</v>
      </c>
      <c r="K188" s="9">
        <v>1347000</v>
      </c>
      <c r="L188" s="9">
        <v>0</v>
      </c>
      <c r="M188" s="9">
        <v>1077000</v>
      </c>
      <c r="N188" s="9">
        <v>643000</v>
      </c>
      <c r="O188" s="3" t="s">
        <v>10</v>
      </c>
    </row>
    <row r="189" spans="1:15" ht="15" thickBot="1" x14ac:dyDescent="0.4">
      <c r="A189" s="3" t="s">
        <v>193</v>
      </c>
      <c r="B189" s="7">
        <v>12218000</v>
      </c>
      <c r="C189" s="10">
        <v>0</v>
      </c>
      <c r="D189" s="7">
        <v>1758000</v>
      </c>
      <c r="E189" s="8">
        <v>3282000</v>
      </c>
      <c r="F189" s="7">
        <v>5477000</v>
      </c>
      <c r="G189" s="9">
        <v>3519000</v>
      </c>
      <c r="H189" s="8">
        <v>4159000</v>
      </c>
      <c r="I189" s="7">
        <v>2728000</v>
      </c>
      <c r="J189" s="7">
        <v>1648000</v>
      </c>
      <c r="K189" s="7">
        <v>1505000</v>
      </c>
      <c r="L189" s="7">
        <v>1249000</v>
      </c>
      <c r="M189" s="7">
        <v>1490000</v>
      </c>
      <c r="N189" s="7">
        <v>689000</v>
      </c>
      <c r="O189" s="3" t="s">
        <v>10</v>
      </c>
    </row>
    <row r="190" spans="1:15" ht="15" thickBot="1" x14ac:dyDescent="0.4">
      <c r="A190" s="3" t="s">
        <v>194</v>
      </c>
      <c r="B190" s="7">
        <v>6000000</v>
      </c>
      <c r="C190" s="7">
        <v>6000000</v>
      </c>
      <c r="D190" s="7">
        <v>6000000</v>
      </c>
      <c r="E190" s="8">
        <v>7656000</v>
      </c>
      <c r="F190" s="7">
        <v>6155000</v>
      </c>
      <c r="G190" s="7">
        <v>6000000</v>
      </c>
      <c r="H190" s="8">
        <v>11928000</v>
      </c>
      <c r="I190" s="7">
        <v>11920000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3" t="s">
        <v>10</v>
      </c>
    </row>
    <row r="191" spans="1:15" ht="15" thickBot="1" x14ac:dyDescent="0.4">
      <c r="A191" s="3" t="s">
        <v>195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3" t="s">
        <v>22</v>
      </c>
    </row>
    <row r="192" spans="1:15" ht="26.5" thickBot="1" x14ac:dyDescent="0.4">
      <c r="A192" s="3" t="s">
        <v>196</v>
      </c>
      <c r="B192" s="10">
        <v>0</v>
      </c>
      <c r="C192" s="7">
        <v>11000</v>
      </c>
      <c r="D192" s="7">
        <v>40000</v>
      </c>
      <c r="E192" s="10">
        <v>0</v>
      </c>
      <c r="F192" s="7">
        <v>17000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85000</v>
      </c>
      <c r="N192" s="10">
        <v>11000</v>
      </c>
      <c r="O192" s="3" t="s">
        <v>250</v>
      </c>
    </row>
    <row r="193" spans="1:15" ht="15" thickBot="1" x14ac:dyDescent="0.4">
      <c r="A193" s="3" t="s">
        <v>197</v>
      </c>
      <c r="B193" s="7">
        <v>1346000</v>
      </c>
      <c r="C193" s="7">
        <v>18369000</v>
      </c>
      <c r="D193" s="7">
        <v>8628000</v>
      </c>
      <c r="E193" s="10">
        <v>0</v>
      </c>
      <c r="F193" s="10">
        <v>0</v>
      </c>
      <c r="G193" s="10">
        <v>0</v>
      </c>
      <c r="H193" s="7">
        <v>16000</v>
      </c>
      <c r="I193" s="7">
        <v>5320000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3" t="s">
        <v>10</v>
      </c>
    </row>
    <row r="194" spans="1:15" ht="26.5" thickBot="1" x14ac:dyDescent="0.4">
      <c r="A194" s="3" t="s">
        <v>198</v>
      </c>
      <c r="B194" s="7">
        <v>1400000</v>
      </c>
      <c r="C194" s="7">
        <v>289000</v>
      </c>
      <c r="D194" s="9">
        <v>135000</v>
      </c>
      <c r="E194" s="7">
        <v>2621000</v>
      </c>
      <c r="F194" s="9">
        <v>15379000</v>
      </c>
      <c r="G194" s="7">
        <v>0</v>
      </c>
      <c r="H194" s="10">
        <v>0</v>
      </c>
      <c r="I194" s="7">
        <v>4816000</v>
      </c>
      <c r="J194" s="7">
        <v>11000</v>
      </c>
      <c r="K194" s="7">
        <v>2227000</v>
      </c>
      <c r="L194" s="7">
        <v>1385000</v>
      </c>
      <c r="M194" s="7">
        <v>42000</v>
      </c>
      <c r="N194" s="7">
        <v>189000</v>
      </c>
      <c r="O194" s="3" t="s">
        <v>259</v>
      </c>
    </row>
    <row r="195" spans="1:15" ht="26.5" thickBot="1" x14ac:dyDescent="0.4">
      <c r="A195" s="3" t="s">
        <v>199</v>
      </c>
      <c r="B195" s="7">
        <v>2438000</v>
      </c>
      <c r="C195" s="7">
        <v>834000</v>
      </c>
      <c r="D195" s="7">
        <v>1529000</v>
      </c>
      <c r="E195" s="8">
        <v>732000</v>
      </c>
      <c r="F195" s="7">
        <v>670000</v>
      </c>
      <c r="G195" s="7">
        <v>663000</v>
      </c>
      <c r="H195" s="8">
        <v>812000</v>
      </c>
      <c r="I195" s="7">
        <v>1153000</v>
      </c>
      <c r="J195" s="7">
        <v>688000</v>
      </c>
      <c r="K195" s="7">
        <v>470000</v>
      </c>
      <c r="L195" s="7">
        <v>375000</v>
      </c>
      <c r="M195" s="7">
        <v>381000</v>
      </c>
      <c r="N195" s="7">
        <v>317000</v>
      </c>
      <c r="O195" s="3" t="s">
        <v>260</v>
      </c>
    </row>
    <row r="196" spans="1:15" ht="15" thickBot="1" x14ac:dyDescent="0.4">
      <c r="A196" s="3" t="s">
        <v>200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3" t="s">
        <v>22</v>
      </c>
    </row>
    <row r="197" spans="1:15" ht="15" thickBot="1" x14ac:dyDescent="0.4">
      <c r="A197" s="3" t="s">
        <v>201</v>
      </c>
      <c r="B197" s="7">
        <v>9746000</v>
      </c>
      <c r="C197" s="7">
        <v>22526000</v>
      </c>
      <c r="D197" s="7">
        <v>13317000</v>
      </c>
      <c r="E197" s="8">
        <v>3051000</v>
      </c>
      <c r="F197" s="7">
        <v>839000</v>
      </c>
      <c r="G197" s="7">
        <v>422000</v>
      </c>
      <c r="H197" s="8">
        <v>2272000</v>
      </c>
      <c r="I197" s="7">
        <v>1656000</v>
      </c>
      <c r="J197" s="7">
        <v>162000</v>
      </c>
      <c r="K197" s="7">
        <v>291000</v>
      </c>
      <c r="L197" s="7">
        <v>75000</v>
      </c>
      <c r="M197" s="7">
        <v>460000</v>
      </c>
      <c r="N197" s="7">
        <v>142000</v>
      </c>
      <c r="O197" s="3" t="s">
        <v>10</v>
      </c>
    </row>
    <row r="198" spans="1:15" ht="15" thickBot="1" x14ac:dyDescent="0.4">
      <c r="A198" s="3" t="s">
        <v>202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441000</v>
      </c>
      <c r="L198" s="10">
        <v>678000</v>
      </c>
      <c r="M198" s="10">
        <v>0</v>
      </c>
      <c r="N198" s="10">
        <v>0</v>
      </c>
      <c r="O198" s="3" t="s">
        <v>15</v>
      </c>
    </row>
    <row r="199" spans="1:15" ht="15" thickBot="1" x14ac:dyDescent="0.4">
      <c r="A199" s="3" t="s">
        <v>203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3" t="s">
        <v>22</v>
      </c>
    </row>
    <row r="200" spans="1:15" ht="15" thickBot="1" x14ac:dyDescent="0.4">
      <c r="A200" s="3" t="s">
        <v>204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9">
        <v>8943000</v>
      </c>
      <c r="H200" s="11">
        <v>16215000</v>
      </c>
      <c r="I200" s="9">
        <v>6462000</v>
      </c>
      <c r="J200" s="9">
        <v>10233000</v>
      </c>
      <c r="K200" s="9">
        <v>2343000</v>
      </c>
      <c r="L200" s="9">
        <v>1949000</v>
      </c>
      <c r="M200" s="9">
        <v>1575000</v>
      </c>
      <c r="N200" s="9">
        <v>0</v>
      </c>
      <c r="O200" s="3" t="s">
        <v>10</v>
      </c>
    </row>
    <row r="201" spans="1:15" ht="15" thickBot="1" x14ac:dyDescent="0.4">
      <c r="A201" s="3" t="s">
        <v>205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3"/>
    </row>
    <row r="202" spans="1:15" ht="15" thickBot="1" x14ac:dyDescent="0.4">
      <c r="A202" s="3" t="s">
        <v>206</v>
      </c>
      <c r="B202" s="7">
        <v>10294000</v>
      </c>
      <c r="C202" s="7">
        <v>5542000</v>
      </c>
      <c r="D202" s="9">
        <v>25446000</v>
      </c>
      <c r="E202" s="11">
        <v>13965000</v>
      </c>
      <c r="F202" s="9">
        <v>10782000</v>
      </c>
      <c r="G202" s="9">
        <v>16000000</v>
      </c>
      <c r="H202" s="11">
        <v>11394000</v>
      </c>
      <c r="I202" s="7">
        <v>3914000</v>
      </c>
      <c r="J202" s="7">
        <v>7340000</v>
      </c>
      <c r="K202" s="7">
        <v>6590000</v>
      </c>
      <c r="L202" s="7">
        <v>0</v>
      </c>
      <c r="M202" s="7">
        <v>0</v>
      </c>
      <c r="N202" s="7">
        <v>0</v>
      </c>
      <c r="O202" s="3" t="s">
        <v>10</v>
      </c>
    </row>
    <row r="203" spans="1:15" ht="15" thickBot="1" x14ac:dyDescent="0.4">
      <c r="A203" s="4" t="s">
        <v>207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3" t="s">
        <v>22</v>
      </c>
    </row>
    <row r="204" spans="1:15" ht="26.5" thickBot="1" x14ac:dyDescent="0.4">
      <c r="A204" s="4" t="s">
        <v>208</v>
      </c>
      <c r="B204" s="10">
        <v>0</v>
      </c>
      <c r="C204" s="10">
        <v>0</v>
      </c>
      <c r="D204" s="7">
        <v>832000</v>
      </c>
      <c r="E204" s="7">
        <v>380000</v>
      </c>
      <c r="F204" s="7">
        <v>264000</v>
      </c>
      <c r="G204" s="7">
        <v>1253000</v>
      </c>
      <c r="H204" s="10">
        <v>0</v>
      </c>
      <c r="I204" s="7">
        <v>356000</v>
      </c>
      <c r="J204" s="7">
        <v>0</v>
      </c>
      <c r="K204" s="7">
        <v>1847000</v>
      </c>
      <c r="L204" s="7">
        <v>277000</v>
      </c>
      <c r="M204" s="7">
        <v>0</v>
      </c>
      <c r="N204" s="7">
        <v>0</v>
      </c>
      <c r="O204" s="3" t="s">
        <v>227</v>
      </c>
    </row>
    <row r="205" spans="1:15" ht="15" thickBot="1" x14ac:dyDescent="0.4">
      <c r="A205" s="4" t="s">
        <v>209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27000</v>
      </c>
      <c r="N205" s="10">
        <v>81000</v>
      </c>
      <c r="O205" s="3" t="s">
        <v>10</v>
      </c>
    </row>
    <row r="206" spans="1:15" ht="15" thickBot="1" x14ac:dyDescent="0.4">
      <c r="A206" s="4" t="s">
        <v>210</v>
      </c>
      <c r="B206" s="12">
        <v>0</v>
      </c>
      <c r="C206" s="12">
        <v>0</v>
      </c>
      <c r="D206" s="12">
        <v>0</v>
      </c>
      <c r="E206" s="9">
        <v>2896000</v>
      </c>
      <c r="F206" s="12">
        <v>0</v>
      </c>
      <c r="G206" s="9">
        <v>2443000</v>
      </c>
      <c r="H206" s="7">
        <v>4654000</v>
      </c>
      <c r="I206" s="9">
        <v>3230000</v>
      </c>
      <c r="J206" s="9">
        <v>5966000</v>
      </c>
      <c r="K206" s="9">
        <v>2177000</v>
      </c>
      <c r="L206" s="9">
        <v>0</v>
      </c>
      <c r="M206" s="9">
        <v>0</v>
      </c>
      <c r="N206" s="9">
        <v>0</v>
      </c>
      <c r="O206" s="3" t="s">
        <v>10</v>
      </c>
    </row>
    <row r="207" spans="1:15" ht="15" thickBot="1" x14ac:dyDescent="0.4">
      <c r="A207" s="4" t="s">
        <v>211</v>
      </c>
      <c r="B207" s="7">
        <v>3010000</v>
      </c>
      <c r="C207" s="7">
        <v>3423000</v>
      </c>
      <c r="D207" s="7">
        <v>8853000</v>
      </c>
      <c r="E207" s="8">
        <v>6139000</v>
      </c>
      <c r="F207" s="7">
        <v>2978000</v>
      </c>
      <c r="G207" s="7">
        <v>1045000</v>
      </c>
      <c r="H207" s="8">
        <v>1596000</v>
      </c>
      <c r="I207" s="7">
        <v>877000</v>
      </c>
      <c r="J207" s="7">
        <v>1210000</v>
      </c>
      <c r="K207" s="7">
        <v>198000</v>
      </c>
      <c r="L207" s="7">
        <v>1009000</v>
      </c>
      <c r="M207" s="7">
        <v>0</v>
      </c>
      <c r="N207" s="7">
        <v>539000</v>
      </c>
      <c r="O207" s="5" t="s">
        <v>10</v>
      </c>
    </row>
    <row r="208" spans="1:15" ht="15" thickBot="1" x14ac:dyDescent="0.4">
      <c r="A208" s="4" t="s">
        <v>212</v>
      </c>
      <c r="B208" s="7">
        <v>193000</v>
      </c>
      <c r="C208" s="7">
        <v>343000</v>
      </c>
      <c r="D208" s="7">
        <v>14000</v>
      </c>
      <c r="E208" s="7">
        <v>125000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3" t="s">
        <v>15</v>
      </c>
    </row>
    <row r="209" spans="1:15" ht="15" thickBot="1" x14ac:dyDescent="0.4">
      <c r="A209" s="4" t="s">
        <v>213</v>
      </c>
      <c r="B209" s="7">
        <v>5000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7">
        <v>3405000</v>
      </c>
      <c r="I209" s="10">
        <v>0</v>
      </c>
      <c r="J209" s="10">
        <v>0</v>
      </c>
      <c r="K209" s="10">
        <v>0</v>
      </c>
      <c r="L209" s="10">
        <v>0</v>
      </c>
      <c r="M209" s="10">
        <v>255000</v>
      </c>
      <c r="N209" s="10">
        <v>34000</v>
      </c>
      <c r="O209" s="3" t="s">
        <v>15</v>
      </c>
    </row>
    <row r="210" spans="1:15" ht="15" thickBot="1" x14ac:dyDescent="0.4">
      <c r="A210" s="4" t="s">
        <v>214</v>
      </c>
      <c r="B210" s="7">
        <v>7000</v>
      </c>
      <c r="C210" s="7">
        <v>80000</v>
      </c>
      <c r="D210" s="7">
        <v>33000</v>
      </c>
      <c r="E210" s="7">
        <v>158000</v>
      </c>
      <c r="F210" s="7">
        <v>43000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3" t="s">
        <v>15</v>
      </c>
    </row>
    <row r="211" spans="1:15" ht="15" thickBot="1" x14ac:dyDescent="0.4">
      <c r="A211" s="4" t="s">
        <v>215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/>
      <c r="K211" s="10">
        <v>0</v>
      </c>
      <c r="L211" s="10">
        <v>0</v>
      </c>
      <c r="M211" s="10">
        <v>0</v>
      </c>
      <c r="N211" s="10">
        <v>0</v>
      </c>
      <c r="O211" s="3"/>
    </row>
    <row r="212" spans="1:15" ht="15" thickBot="1" x14ac:dyDescent="0.4">
      <c r="A212" s="4" t="s">
        <v>216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3"/>
    </row>
    <row r="213" spans="1:15" ht="15" thickBot="1" x14ac:dyDescent="0.4">
      <c r="A213" s="4" t="s">
        <v>217</v>
      </c>
      <c r="B213" s="14">
        <v>52151000</v>
      </c>
      <c r="C213" s="15">
        <v>903000</v>
      </c>
      <c r="D213" s="7">
        <v>1939000</v>
      </c>
      <c r="E213" s="8">
        <v>9406000</v>
      </c>
      <c r="F213" s="7">
        <v>11932000</v>
      </c>
      <c r="G213" s="7">
        <v>6583000</v>
      </c>
      <c r="H213" s="8">
        <v>24028000</v>
      </c>
      <c r="I213" s="7">
        <v>4752000</v>
      </c>
      <c r="J213" s="7">
        <v>140000</v>
      </c>
      <c r="K213" s="7">
        <v>3000</v>
      </c>
      <c r="L213" s="7">
        <v>4000</v>
      </c>
      <c r="M213" s="7">
        <v>0</v>
      </c>
      <c r="N213" s="7">
        <v>0</v>
      </c>
      <c r="O213" s="3" t="s">
        <v>10</v>
      </c>
    </row>
    <row r="214" spans="1:15" ht="15" thickBot="1" x14ac:dyDescent="0.4">
      <c r="A214" s="4" t="s">
        <v>218</v>
      </c>
      <c r="B214" s="7">
        <v>2109000</v>
      </c>
      <c r="C214" s="7">
        <v>1329000</v>
      </c>
      <c r="D214" s="7">
        <v>1312000</v>
      </c>
      <c r="E214" s="7">
        <v>1019000</v>
      </c>
      <c r="F214" s="7">
        <v>306000</v>
      </c>
      <c r="G214" s="7">
        <v>551000</v>
      </c>
      <c r="H214" s="7">
        <v>834000</v>
      </c>
      <c r="I214" s="9">
        <v>187000</v>
      </c>
      <c r="J214" s="9">
        <v>263000</v>
      </c>
      <c r="K214" s="9">
        <v>119000</v>
      </c>
      <c r="L214" s="9">
        <v>274000</v>
      </c>
      <c r="M214" s="9">
        <v>66000</v>
      </c>
      <c r="N214" s="9">
        <v>68000</v>
      </c>
      <c r="O214" s="3" t="s">
        <v>85</v>
      </c>
    </row>
    <row r="215" spans="1:15" ht="15" thickBot="1" x14ac:dyDescent="0.4">
      <c r="A215" s="4" t="s">
        <v>219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7">
        <v>9165000</v>
      </c>
      <c r="H215" s="8">
        <v>10042000</v>
      </c>
      <c r="I215" s="7">
        <v>13858000</v>
      </c>
      <c r="J215" s="7">
        <v>7584000</v>
      </c>
      <c r="K215" s="7">
        <v>2214000</v>
      </c>
      <c r="L215" s="7">
        <v>504000</v>
      </c>
      <c r="M215" s="7">
        <v>578000</v>
      </c>
      <c r="N215" s="7">
        <v>0</v>
      </c>
      <c r="O215" s="3" t="s">
        <v>10</v>
      </c>
    </row>
    <row r="217" spans="1:15" x14ac:dyDescent="0.3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5" x14ac:dyDescent="0.35">
      <c r="B218" s="6"/>
      <c r="C218" s="6"/>
      <c r="D218" s="6"/>
      <c r="E218" s="6"/>
      <c r="F218" s="6"/>
      <c r="G218" s="6"/>
      <c r="H218" s="6"/>
      <c r="I218" s="6"/>
      <c r="K218" s="6"/>
      <c r="L218" s="6"/>
      <c r="M218" s="6"/>
      <c r="N218" s="6"/>
    </row>
    <row r="219" spans="1:15" x14ac:dyDescent="0.3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5" x14ac:dyDescent="0.3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5" x14ac:dyDescent="0.3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5" x14ac:dyDescent="0.3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5" x14ac:dyDescent="0.3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5" x14ac:dyDescent="0.3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x14ac:dyDescent="0.3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x14ac:dyDescent="0.3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x14ac:dyDescent="0.3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x14ac:dyDescent="0.3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x14ac:dyDescent="0.3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x14ac:dyDescent="0.3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x14ac:dyDescent="0.3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x14ac:dyDescent="0.3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x14ac:dyDescent="0.3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x14ac:dyDescent="0.3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x14ac:dyDescent="0.3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x14ac:dyDescent="0.3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x14ac:dyDescent="0.3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x14ac:dyDescent="0.3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x14ac:dyDescent="0.3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x14ac:dyDescent="0.3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x14ac:dyDescent="0.3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x14ac:dyDescent="0.3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x14ac:dyDescent="0.3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x14ac:dyDescent="0.3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x14ac:dyDescent="0.3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x14ac:dyDescent="0.3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x14ac:dyDescent="0.3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x14ac:dyDescent="0.3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x14ac:dyDescent="0.3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x14ac:dyDescent="0.3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x14ac:dyDescent="0.3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x14ac:dyDescent="0.3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x14ac:dyDescent="0.3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x14ac:dyDescent="0.3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x14ac:dyDescent="0.3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x14ac:dyDescent="0.3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x14ac:dyDescent="0.3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x14ac:dyDescent="0.3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x14ac:dyDescent="0.3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x14ac:dyDescent="0.3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x14ac:dyDescent="0.3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x14ac:dyDescent="0.3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x14ac:dyDescent="0.3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x14ac:dyDescent="0.3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x14ac:dyDescent="0.3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x14ac:dyDescent="0.3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x14ac:dyDescent="0.3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x14ac:dyDescent="0.3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x14ac:dyDescent="0.3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x14ac:dyDescent="0.3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x14ac:dyDescent="0.3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x14ac:dyDescent="0.3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x14ac:dyDescent="0.3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x14ac:dyDescent="0.3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x14ac:dyDescent="0.3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x14ac:dyDescent="0.3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x14ac:dyDescent="0.3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x14ac:dyDescent="0.3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x14ac:dyDescent="0.3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x14ac:dyDescent="0.3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x14ac:dyDescent="0.3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x14ac:dyDescent="0.3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x14ac:dyDescent="0.3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x14ac:dyDescent="0.3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x14ac:dyDescent="0.3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x14ac:dyDescent="0.3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x14ac:dyDescent="0.3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x14ac:dyDescent="0.3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x14ac:dyDescent="0.3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x14ac:dyDescent="0.3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x14ac:dyDescent="0.3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x14ac:dyDescent="0.3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x14ac:dyDescent="0.3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x14ac:dyDescent="0.3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x14ac:dyDescent="0.3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x14ac:dyDescent="0.3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x14ac:dyDescent="0.3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x14ac:dyDescent="0.3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x14ac:dyDescent="0.3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x14ac:dyDescent="0.3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x14ac:dyDescent="0.3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x14ac:dyDescent="0.3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x14ac:dyDescent="0.3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x14ac:dyDescent="0.3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x14ac:dyDescent="0.3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x14ac:dyDescent="0.3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x14ac:dyDescent="0.3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x14ac:dyDescent="0.3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x14ac:dyDescent="0.3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x14ac:dyDescent="0.3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x14ac:dyDescent="0.3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x14ac:dyDescent="0.3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x14ac:dyDescent="0.3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x14ac:dyDescent="0.3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x14ac:dyDescent="0.3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x14ac:dyDescent="0.3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x14ac:dyDescent="0.3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x14ac:dyDescent="0.3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x14ac:dyDescent="0.3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x14ac:dyDescent="0.3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x14ac:dyDescent="0.3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x14ac:dyDescent="0.3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x14ac:dyDescent="0.3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x14ac:dyDescent="0.3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x14ac:dyDescent="0.3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x14ac:dyDescent="0.3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x14ac:dyDescent="0.3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x14ac:dyDescent="0.3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x14ac:dyDescent="0.3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x14ac:dyDescent="0.3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x14ac:dyDescent="0.3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x14ac:dyDescent="0.3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x14ac:dyDescent="0.3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x14ac:dyDescent="0.3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x14ac:dyDescent="0.3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x14ac:dyDescent="0.3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x14ac:dyDescent="0.3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x14ac:dyDescent="0.3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x14ac:dyDescent="0.3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x14ac:dyDescent="0.3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x14ac:dyDescent="0.3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x14ac:dyDescent="0.3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x14ac:dyDescent="0.3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x14ac:dyDescent="0.3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x14ac:dyDescent="0.3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x14ac:dyDescent="0.3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x14ac:dyDescent="0.3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x14ac:dyDescent="0.3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x14ac:dyDescent="0.3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x14ac:dyDescent="0.3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x14ac:dyDescent="0.3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x14ac:dyDescent="0.3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x14ac:dyDescent="0.3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x14ac:dyDescent="0.3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x14ac:dyDescent="0.3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x14ac:dyDescent="0.3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x14ac:dyDescent="0.3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x14ac:dyDescent="0.3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x14ac:dyDescent="0.3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x14ac:dyDescent="0.3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x14ac:dyDescent="0.3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x14ac:dyDescent="0.3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x14ac:dyDescent="0.3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x14ac:dyDescent="0.3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x14ac:dyDescent="0.3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x14ac:dyDescent="0.3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x14ac:dyDescent="0.3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x14ac:dyDescent="0.3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x14ac:dyDescent="0.3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x14ac:dyDescent="0.3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x14ac:dyDescent="0.3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x14ac:dyDescent="0.3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x14ac:dyDescent="0.3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x14ac:dyDescent="0.3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x14ac:dyDescent="0.3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x14ac:dyDescent="0.3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x14ac:dyDescent="0.3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x14ac:dyDescent="0.3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x14ac:dyDescent="0.3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x14ac:dyDescent="0.3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x14ac:dyDescent="0.3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x14ac:dyDescent="0.3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x14ac:dyDescent="0.3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x14ac:dyDescent="0.3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x14ac:dyDescent="0.3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x14ac:dyDescent="0.3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x14ac:dyDescent="0.3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x14ac:dyDescent="0.3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x14ac:dyDescent="0.3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x14ac:dyDescent="0.3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x14ac:dyDescent="0.3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x14ac:dyDescent="0.3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x14ac:dyDescent="0.3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x14ac:dyDescent="0.3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x14ac:dyDescent="0.3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x14ac:dyDescent="0.3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x14ac:dyDescent="0.3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x14ac:dyDescent="0.3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x14ac:dyDescent="0.3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x14ac:dyDescent="0.3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x14ac:dyDescent="0.3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x14ac:dyDescent="0.3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x14ac:dyDescent="0.3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x14ac:dyDescent="0.3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x14ac:dyDescent="0.3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x14ac:dyDescent="0.3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x14ac:dyDescent="0.3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x14ac:dyDescent="0.3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x14ac:dyDescent="0.3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x14ac:dyDescent="0.3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x14ac:dyDescent="0.3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x14ac:dyDescent="0.3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x14ac:dyDescent="0.3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x14ac:dyDescent="0.3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x14ac:dyDescent="0.3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x14ac:dyDescent="0.3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x14ac:dyDescent="0.3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x14ac:dyDescent="0.3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x14ac:dyDescent="0.3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x14ac:dyDescent="0.3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x14ac:dyDescent="0.3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x14ac:dyDescent="0.3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x14ac:dyDescent="0.3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x14ac:dyDescent="0.3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x14ac:dyDescent="0.3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x14ac:dyDescent="0.3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x14ac:dyDescent="0.3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x14ac:dyDescent="0.3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x14ac:dyDescent="0.3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x14ac:dyDescent="0.3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x14ac:dyDescent="0.3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x14ac:dyDescent="0.3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x14ac:dyDescent="0.3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x14ac:dyDescent="0.3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x14ac:dyDescent="0.3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x14ac:dyDescent="0.3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x14ac:dyDescent="0.3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x14ac:dyDescent="0.3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x14ac:dyDescent="0.35">
      <c r="B439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L12" sqref="L12"/>
    </sheetView>
  </sheetViews>
  <sheetFormatPr defaultRowHeight="14.5" x14ac:dyDescent="0.35"/>
  <cols>
    <col min="1" max="1" width="26.7265625" customWidth="1"/>
    <col min="2" max="8" width="18.26953125" customWidth="1"/>
    <col min="9" max="9" width="17.7265625" customWidth="1"/>
    <col min="10" max="10" width="18.1796875" customWidth="1"/>
    <col min="11" max="11" width="18.54296875" customWidth="1"/>
    <col min="12" max="12" width="18.26953125" customWidth="1"/>
    <col min="13" max="13" width="17.1796875" customWidth="1"/>
  </cols>
  <sheetData>
    <row r="1" spans="1:13" ht="15" thickBot="1" x14ac:dyDescent="0.4">
      <c r="A1" s="1" t="s">
        <v>0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2">
        <v>2017</v>
      </c>
      <c r="L1" s="22">
        <v>2018</v>
      </c>
      <c r="M1" s="7">
        <v>2019</v>
      </c>
    </row>
    <row r="2" spans="1:13" ht="15" thickBot="1" x14ac:dyDescent="0.4">
      <c r="A2" s="3" t="s">
        <v>2</v>
      </c>
      <c r="B2" s="7">
        <v>2787279000</v>
      </c>
      <c r="C2" s="7">
        <v>2680734000</v>
      </c>
      <c r="D2" s="7">
        <v>3465677000</v>
      </c>
      <c r="E2" s="8">
        <v>5629369000</v>
      </c>
      <c r="F2" s="7">
        <v>6012542000</v>
      </c>
      <c r="G2" s="7">
        <v>6546533000</v>
      </c>
      <c r="H2" s="8">
        <v>6863991000</v>
      </c>
      <c r="I2" s="7">
        <v>5710408000</v>
      </c>
      <c r="J2" s="8">
        <v>6056437000</v>
      </c>
      <c r="K2" s="8">
        <v>5258694000</v>
      </c>
      <c r="L2" s="7">
        <v>2722940000</v>
      </c>
      <c r="M2" s="7">
        <v>3094401000</v>
      </c>
    </row>
    <row r="3" spans="1:13" ht="15" thickBot="1" x14ac:dyDescent="0.4">
      <c r="A3" s="3" t="s">
        <v>3</v>
      </c>
      <c r="B3" s="7">
        <v>1820000000</v>
      </c>
      <c r="C3" s="7">
        <v>1679000000</v>
      </c>
      <c r="D3" s="7">
        <v>1912000000</v>
      </c>
      <c r="E3" s="7">
        <v>1714000000</v>
      </c>
      <c r="F3" s="7">
        <v>1971000000</v>
      </c>
      <c r="G3" s="7">
        <v>1136000000</v>
      </c>
      <c r="H3" s="7">
        <v>2343000000</v>
      </c>
      <c r="I3" s="7">
        <v>2714000000</v>
      </c>
      <c r="J3" s="7">
        <v>332561000</v>
      </c>
      <c r="K3" s="7">
        <v>1000000</v>
      </c>
      <c r="L3" s="7">
        <v>31000000</v>
      </c>
      <c r="M3" s="7">
        <v>7000000</v>
      </c>
    </row>
    <row r="4" spans="1:13" ht="15" thickBot="1" x14ac:dyDescent="0.4">
      <c r="A4" s="3" t="s">
        <v>4</v>
      </c>
      <c r="B4" s="7">
        <v>110524000</v>
      </c>
      <c r="C4" s="7">
        <v>61688000</v>
      </c>
      <c r="D4" s="7">
        <v>110579000</v>
      </c>
      <c r="E4" s="7">
        <v>112819000</v>
      </c>
      <c r="F4" s="7">
        <v>75934000</v>
      </c>
      <c r="G4" s="7">
        <v>104223000</v>
      </c>
      <c r="H4" s="7">
        <v>92339000</v>
      </c>
      <c r="I4" s="9">
        <v>84371000</v>
      </c>
      <c r="J4" s="7">
        <v>76900000</v>
      </c>
      <c r="K4" s="7">
        <v>77841000</v>
      </c>
      <c r="L4" s="7">
        <v>34066000</v>
      </c>
      <c r="M4" s="7">
        <v>47903000</v>
      </c>
    </row>
    <row r="5" spans="1:13" ht="15" thickBot="1" x14ac:dyDescent="0.4">
      <c r="A5" s="3" t="s">
        <v>5</v>
      </c>
      <c r="B5" s="7">
        <v>484856000</v>
      </c>
      <c r="C5" s="7">
        <v>298626000</v>
      </c>
      <c r="D5" s="7">
        <v>309789000</v>
      </c>
      <c r="E5" s="7">
        <v>316412000</v>
      </c>
      <c r="F5" s="7">
        <v>460332000</v>
      </c>
      <c r="G5" s="7">
        <v>438496000</v>
      </c>
      <c r="H5" s="7">
        <v>407385000</v>
      </c>
      <c r="I5" s="7">
        <v>277015000</v>
      </c>
      <c r="J5" s="7">
        <v>250848000</v>
      </c>
      <c r="K5" s="7">
        <v>130541000</v>
      </c>
      <c r="L5" s="7">
        <v>41437000</v>
      </c>
      <c r="M5" s="7">
        <v>52416000</v>
      </c>
    </row>
    <row r="6" spans="1:13" ht="15" thickBot="1" x14ac:dyDescent="0.4">
      <c r="A6" s="3" t="s">
        <v>6</v>
      </c>
      <c r="B6" s="7">
        <v>185044000</v>
      </c>
      <c r="C6" s="7">
        <v>169078000</v>
      </c>
      <c r="D6" s="7">
        <v>156122000</v>
      </c>
      <c r="E6" s="7">
        <v>158339000</v>
      </c>
      <c r="F6" s="7">
        <v>93786000</v>
      </c>
      <c r="G6" s="7">
        <v>105533000</v>
      </c>
      <c r="H6" s="7">
        <v>75116000</v>
      </c>
      <c r="I6" s="7">
        <v>75894000</v>
      </c>
      <c r="J6" s="7">
        <v>61259000</v>
      </c>
      <c r="K6" s="7">
        <v>30527000</v>
      </c>
      <c r="L6" s="7">
        <v>13929000</v>
      </c>
      <c r="M6" s="7">
        <v>15280000</v>
      </c>
    </row>
    <row r="7" spans="1:13" ht="15" thickBot="1" x14ac:dyDescent="0.4">
      <c r="A7" s="3" t="s">
        <v>7</v>
      </c>
      <c r="B7" s="7">
        <v>40779000</v>
      </c>
      <c r="C7" s="7">
        <v>50671000</v>
      </c>
      <c r="D7" s="7">
        <v>18019000</v>
      </c>
      <c r="E7" s="7">
        <v>46096000</v>
      </c>
      <c r="F7" s="7">
        <v>39329000</v>
      </c>
      <c r="G7" s="7">
        <v>36421000</v>
      </c>
      <c r="H7" s="7">
        <v>33615000</v>
      </c>
      <c r="I7" s="7">
        <v>21487000</v>
      </c>
      <c r="J7" s="7">
        <v>22650000</v>
      </c>
      <c r="K7" s="7">
        <v>8753000</v>
      </c>
      <c r="L7" s="7">
        <v>3396000</v>
      </c>
      <c r="M7" s="7">
        <v>1486000</v>
      </c>
    </row>
    <row r="8" spans="1:13" ht="15" thickBot="1" x14ac:dyDescent="0.4">
      <c r="A8" s="3" t="s">
        <v>8</v>
      </c>
      <c r="B8" s="7">
        <v>38527000</v>
      </c>
      <c r="C8" s="7">
        <v>15705000</v>
      </c>
      <c r="D8" s="7">
        <v>16504000</v>
      </c>
      <c r="E8" s="7">
        <v>22835000</v>
      </c>
      <c r="F8" s="7">
        <v>41034000</v>
      </c>
      <c r="G8" s="7">
        <v>35590000</v>
      </c>
      <c r="H8" s="7">
        <v>26540000</v>
      </c>
      <c r="I8" s="7">
        <v>26131000</v>
      </c>
      <c r="J8" s="7">
        <v>29067000</v>
      </c>
      <c r="K8" s="7">
        <v>32770000</v>
      </c>
      <c r="L8" s="7">
        <v>15603000</v>
      </c>
      <c r="M8" s="7">
        <v>18312000</v>
      </c>
    </row>
    <row r="9" spans="1:13" ht="15" thickBot="1" x14ac:dyDescent="0.4">
      <c r="A9" s="3" t="s">
        <v>9</v>
      </c>
      <c r="B9" s="7">
        <v>243592000</v>
      </c>
      <c r="C9" s="7">
        <v>166285000</v>
      </c>
      <c r="D9" s="7">
        <v>129066000</v>
      </c>
      <c r="E9" s="7">
        <v>107235000</v>
      </c>
      <c r="F9" s="7">
        <v>100920000</v>
      </c>
      <c r="G9" s="7">
        <v>102025000</v>
      </c>
      <c r="H9" s="7">
        <v>138818000</v>
      </c>
      <c r="I9" s="7">
        <v>78231000</v>
      </c>
      <c r="J9" s="7">
        <v>60091000</v>
      </c>
      <c r="K9" s="7">
        <v>31197000</v>
      </c>
      <c r="L9" s="7">
        <v>12590000</v>
      </c>
      <c r="M9" s="7">
        <v>20597000</v>
      </c>
    </row>
    <row r="12" spans="1:13" x14ac:dyDescent="0.35">
      <c r="J12" s="21"/>
      <c r="K12" s="21"/>
    </row>
    <row r="13" spans="1:13" ht="15" thickBot="1" x14ac:dyDescent="0.4"/>
    <row r="14" spans="1:13" ht="15" thickBot="1" x14ac:dyDescent="0.4">
      <c r="B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Country Data</vt:lpstr>
      <vt:lpstr>Country and Regional Trade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Wertz, Daniel</dc:creator>
  <cp:lastModifiedBy> </cp:lastModifiedBy>
  <dcterms:created xsi:type="dcterms:W3CDTF">2016-08-05T17:07:49Z</dcterms:created>
  <dcterms:modified xsi:type="dcterms:W3CDTF">2021-09-01T20:19:31Z</dcterms:modified>
</cp:coreProperties>
</file>